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milton\Desktop\CCR\for Trapp\10.22.20\Raw Data\"/>
    </mc:Choice>
  </mc:AlternateContent>
  <xr:revisionPtr revIDLastSave="0" documentId="13_ncr:1_{5FEC4FFA-8E2D-4841-B735-25F1D8061D16}" xr6:coauthVersionLast="45" xr6:coauthVersionMax="45" xr10:uidLastSave="{00000000-0000-0000-0000-000000000000}"/>
  <bookViews>
    <workbookView xWindow="-28920" yWindow="-120" windowWidth="29040" windowHeight="16440" xr2:uid="{F677B012-1635-4FE6-B783-C7FF6E8194B3}"/>
  </bookViews>
  <sheets>
    <sheet name="Bridge Boring Summary" sheetId="8" r:id="rId1"/>
    <sheet name="Wall Boring Summary" sheetId="9" r:id="rId2"/>
    <sheet name="Roadway Boring Summary" sheetId="10" r:id="rId3"/>
    <sheet name="Seismic Boring Summary" sheetId="11" r:id="rId4"/>
    <sheet name="Pavement Boring Summary" sheetId="12" r:id="rId5"/>
    <sheet name="CPT Summary" sheetId="7" r:id="rId6"/>
    <sheet name="AP Summary" sheetId="4" r:id="rId7"/>
    <sheet name="Bulk Sample Summary" sheetId="5" r:id="rId8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5" l="1"/>
  <c r="E44" i="5"/>
  <c r="F44" i="5"/>
  <c r="G44" i="5"/>
  <c r="H44" i="5"/>
  <c r="I44" i="5"/>
  <c r="J44" i="5"/>
  <c r="D45" i="5"/>
  <c r="E45" i="5"/>
  <c r="F45" i="5"/>
  <c r="G45" i="5"/>
  <c r="H45" i="5"/>
  <c r="I45" i="5"/>
  <c r="J45" i="5"/>
  <c r="D46" i="5"/>
  <c r="E46" i="5"/>
  <c r="F46" i="5"/>
  <c r="G46" i="5"/>
  <c r="H46" i="5"/>
  <c r="I46" i="5"/>
  <c r="J46" i="5"/>
  <c r="D47" i="5"/>
  <c r="E47" i="5"/>
  <c r="F47" i="5"/>
  <c r="G47" i="5"/>
  <c r="H47" i="5"/>
  <c r="I47" i="5"/>
  <c r="J47" i="5"/>
  <c r="D48" i="5"/>
  <c r="E48" i="5"/>
  <c r="F48" i="5"/>
  <c r="G48" i="5"/>
  <c r="H48" i="5"/>
  <c r="I48" i="5"/>
  <c r="J48" i="5"/>
  <c r="D49" i="5"/>
  <c r="E49" i="5"/>
  <c r="F49" i="5"/>
  <c r="G49" i="5"/>
  <c r="H49" i="5"/>
  <c r="I49" i="5"/>
  <c r="J49" i="5"/>
  <c r="D50" i="5"/>
  <c r="E50" i="5"/>
  <c r="F50" i="5"/>
  <c r="G50" i="5"/>
  <c r="H50" i="5"/>
  <c r="I50" i="5"/>
  <c r="J50" i="5"/>
  <c r="D51" i="5"/>
  <c r="E51" i="5"/>
  <c r="F51" i="5"/>
  <c r="G51" i="5"/>
  <c r="H51" i="5"/>
  <c r="I51" i="5"/>
  <c r="J51" i="5"/>
  <c r="D52" i="5"/>
  <c r="E52" i="5"/>
  <c r="F52" i="5"/>
  <c r="G52" i="5"/>
  <c r="H52" i="5"/>
  <c r="I52" i="5"/>
  <c r="J52" i="5"/>
  <c r="C52" i="5"/>
  <c r="C51" i="5"/>
  <c r="C50" i="5"/>
  <c r="C49" i="5"/>
  <c r="C48" i="5"/>
  <c r="C47" i="5"/>
  <c r="C46" i="5"/>
  <c r="C45" i="5"/>
  <c r="C44" i="5"/>
  <c r="D24" i="5"/>
  <c r="E24" i="5"/>
  <c r="F24" i="5"/>
  <c r="G24" i="5"/>
  <c r="H24" i="5"/>
  <c r="I24" i="5"/>
  <c r="J24" i="5"/>
  <c r="D25" i="5"/>
  <c r="E25" i="5"/>
  <c r="F25" i="5"/>
  <c r="G25" i="5"/>
  <c r="H25" i="5"/>
  <c r="I25" i="5"/>
  <c r="J25" i="5"/>
  <c r="D26" i="5"/>
  <c r="E26" i="5"/>
  <c r="F26" i="5"/>
  <c r="G26" i="5"/>
  <c r="H26" i="5"/>
  <c r="I26" i="5"/>
  <c r="J26" i="5"/>
  <c r="D27" i="5"/>
  <c r="E27" i="5"/>
  <c r="F27" i="5"/>
  <c r="G27" i="5"/>
  <c r="H27" i="5"/>
  <c r="I27" i="5"/>
  <c r="J27" i="5"/>
  <c r="D28" i="5"/>
  <c r="E28" i="5"/>
  <c r="F28" i="5"/>
  <c r="G28" i="5"/>
  <c r="H28" i="5"/>
  <c r="I28" i="5"/>
  <c r="J28" i="5"/>
  <c r="D29" i="5"/>
  <c r="E29" i="5"/>
  <c r="F29" i="5"/>
  <c r="G29" i="5"/>
  <c r="H29" i="5"/>
  <c r="I29" i="5"/>
  <c r="J29" i="5"/>
  <c r="D30" i="5"/>
  <c r="E30" i="5"/>
  <c r="F30" i="5"/>
  <c r="G30" i="5"/>
  <c r="H30" i="5"/>
  <c r="I30" i="5"/>
  <c r="J30" i="5"/>
  <c r="D31" i="5"/>
  <c r="E31" i="5"/>
  <c r="F31" i="5"/>
  <c r="G31" i="5"/>
  <c r="H31" i="5"/>
  <c r="I31" i="5"/>
  <c r="J31" i="5"/>
  <c r="D32" i="5"/>
  <c r="E32" i="5"/>
  <c r="F32" i="5"/>
  <c r="G32" i="5"/>
  <c r="H32" i="5"/>
  <c r="I32" i="5"/>
  <c r="J32" i="5"/>
  <c r="D33" i="5"/>
  <c r="E33" i="5"/>
  <c r="F33" i="5"/>
  <c r="G33" i="5"/>
  <c r="H33" i="5"/>
  <c r="I33" i="5"/>
  <c r="J33" i="5"/>
  <c r="D34" i="5"/>
  <c r="E34" i="5"/>
  <c r="F34" i="5"/>
  <c r="G34" i="5"/>
  <c r="H34" i="5"/>
  <c r="I34" i="5"/>
  <c r="J34" i="5"/>
  <c r="D35" i="5"/>
  <c r="E35" i="5"/>
  <c r="F35" i="5"/>
  <c r="G35" i="5"/>
  <c r="H35" i="5"/>
  <c r="I35" i="5"/>
  <c r="J35" i="5"/>
  <c r="D36" i="5"/>
  <c r="E36" i="5"/>
  <c r="F36" i="5"/>
  <c r="G36" i="5"/>
  <c r="H36" i="5"/>
  <c r="I36" i="5"/>
  <c r="J36" i="5"/>
  <c r="D37" i="5"/>
  <c r="E37" i="5"/>
  <c r="F37" i="5"/>
  <c r="G37" i="5"/>
  <c r="H37" i="5"/>
  <c r="I37" i="5"/>
  <c r="J37" i="5"/>
  <c r="D38" i="5"/>
  <c r="E38" i="5"/>
  <c r="F38" i="5"/>
  <c r="G38" i="5"/>
  <c r="H38" i="5"/>
  <c r="I38" i="5"/>
  <c r="J38" i="5"/>
  <c r="D39" i="5"/>
  <c r="E39" i="5"/>
  <c r="F39" i="5"/>
  <c r="G39" i="5"/>
  <c r="H39" i="5"/>
  <c r="I39" i="5"/>
  <c r="J39" i="5"/>
  <c r="D40" i="5"/>
  <c r="E40" i="5"/>
  <c r="F40" i="5"/>
  <c r="G40" i="5"/>
  <c r="H40" i="5"/>
  <c r="I40" i="5"/>
  <c r="J40" i="5"/>
  <c r="D41" i="5"/>
  <c r="E41" i="5"/>
  <c r="F41" i="5"/>
  <c r="G41" i="5"/>
  <c r="H41" i="5"/>
  <c r="I41" i="5"/>
  <c r="J41" i="5"/>
  <c r="D42" i="5"/>
  <c r="E42" i="5"/>
  <c r="F42" i="5"/>
  <c r="G42" i="5"/>
  <c r="H42" i="5"/>
  <c r="I42" i="5"/>
  <c r="J42" i="5"/>
  <c r="D43" i="5"/>
  <c r="E43" i="5"/>
  <c r="F43" i="5"/>
  <c r="G43" i="5"/>
  <c r="H43" i="5"/>
  <c r="I43" i="5"/>
  <c r="J43" i="5"/>
  <c r="C27" i="5"/>
  <c r="C43" i="5"/>
  <c r="C42" i="5"/>
  <c r="C41" i="5"/>
  <c r="C40" i="5"/>
  <c r="C39" i="5"/>
  <c r="C38" i="5"/>
  <c r="C37" i="5"/>
  <c r="C36" i="5"/>
  <c r="C35" i="5"/>
  <c r="C33" i="5"/>
  <c r="C34" i="5"/>
  <c r="C32" i="5"/>
  <c r="C31" i="5"/>
  <c r="C30" i="5"/>
  <c r="C29" i="5"/>
  <c r="C28" i="5"/>
  <c r="C26" i="5"/>
  <c r="C25" i="5"/>
  <c r="C24" i="5"/>
  <c r="J23" i="5"/>
  <c r="I23" i="5"/>
  <c r="H23" i="5"/>
  <c r="G23" i="5"/>
  <c r="F23" i="5"/>
  <c r="E23" i="5"/>
  <c r="D23" i="5"/>
  <c r="C23" i="5"/>
  <c r="C23" i="4" l="1"/>
</calcChain>
</file>

<file path=xl/sharedStrings.xml><?xml version="1.0" encoding="utf-8"?>
<sst xmlns="http://schemas.openxmlformats.org/spreadsheetml/2006/main" count="1578" uniqueCount="768">
  <si>
    <t>B-1</t>
  </si>
  <si>
    <t>B-10</t>
  </si>
  <si>
    <t>B-11</t>
  </si>
  <si>
    <t>B-12</t>
  </si>
  <si>
    <t>B-13</t>
  </si>
  <si>
    <t>B-14</t>
  </si>
  <si>
    <t>B-14A</t>
  </si>
  <si>
    <t>B-15</t>
  </si>
  <si>
    <t>B-16</t>
  </si>
  <si>
    <t>B-17</t>
  </si>
  <si>
    <t>B-18</t>
  </si>
  <si>
    <t>B-19</t>
  </si>
  <si>
    <t>B-2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</si>
  <si>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</si>
  <si>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</si>
  <si>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</si>
  <si>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</si>
  <si>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</si>
  <si>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</si>
  <si>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</si>
  <si>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</si>
  <si>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</si>
  <si>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B-3</t>
  </si>
  <si>
    <t>B-4</t>
  </si>
  <si>
    <t>B-5</t>
  </si>
  <si>
    <t>B-6</t>
  </si>
  <si>
    <t>B-7</t>
  </si>
  <si>
    <t>B-8</t>
  </si>
  <si>
    <t>B-9</t>
  </si>
  <si>
    <t>AP-1</t>
  </si>
  <si>
    <t>AP-10</t>
  </si>
  <si>
    <t>AP-11</t>
  </si>
  <si>
    <t>AP-12</t>
  </si>
  <si>
    <t>AP-13</t>
  </si>
  <si>
    <t>AP-14</t>
  </si>
  <si>
    <t>AP-15</t>
  </si>
  <si>
    <t>AP-16</t>
  </si>
  <si>
    <t>AP-17</t>
  </si>
  <si>
    <t>AP-18</t>
  </si>
  <si>
    <t>AP-19</t>
  </si>
  <si>
    <t>AP-2</t>
  </si>
  <si>
    <t>AP-20</t>
  </si>
  <si>
    <t>AP-21</t>
  </si>
  <si>
    <t>AP-3</t>
  </si>
  <si>
    <t>AP-4</t>
  </si>
  <si>
    <t>AP-5</t>
  </si>
  <si>
    <t>AP-6</t>
  </si>
  <si>
    <t>AP-7</t>
  </si>
  <si>
    <t>AP-8</t>
  </si>
  <si>
    <t>AP-9</t>
  </si>
  <si>
    <t>BS-1</t>
  </si>
  <si>
    <t>BS-10</t>
  </si>
  <si>
    <t>BS-11</t>
  </si>
  <si>
    <t>BS-12</t>
  </si>
  <si>
    <t>BS-13</t>
  </si>
  <si>
    <t>BS-14</t>
  </si>
  <si>
    <t>BS-15</t>
  </si>
  <si>
    <t>BS-16</t>
  </si>
  <si>
    <t>BS-17</t>
  </si>
  <si>
    <t>BS-18</t>
  </si>
  <si>
    <t>BS-19</t>
  </si>
  <si>
    <t>BS-2</t>
  </si>
  <si>
    <t>BS-20</t>
  </si>
  <si>
    <t>BS-3</t>
  </si>
  <si>
    <t>BS-4</t>
  </si>
  <si>
    <t>BS-5</t>
  </si>
  <si>
    <t>BS-6</t>
  </si>
  <si>
    <t>BS-7</t>
  </si>
  <si>
    <t>BS-8</t>
  </si>
  <si>
    <t>BS-9</t>
  </si>
  <si>
    <t>DH-1</t>
  </si>
  <si>
    <t>DH-2</t>
  </si>
  <si>
    <t>DH-3</t>
  </si>
  <si>
    <t>RW-1</t>
  </si>
  <si>
    <t>RW-10</t>
  </si>
  <si>
    <t>RW-11</t>
  </si>
  <si>
    <t>RW-12</t>
  </si>
  <si>
    <t>RW-13</t>
  </si>
  <si>
    <t>RW-14</t>
  </si>
  <si>
    <t>RW-15</t>
  </si>
  <si>
    <t>RW-16</t>
  </si>
  <si>
    <t>RW-17</t>
  </si>
  <si>
    <t>RW-18</t>
  </si>
  <si>
    <t>RW-19</t>
  </si>
  <si>
    <t>RW-2</t>
  </si>
  <si>
    <t>RW-20</t>
  </si>
  <si>
    <t>RW-21</t>
  </si>
  <si>
    <t>RW-22</t>
  </si>
  <si>
    <t>RW-23</t>
  </si>
  <si>
    <t>RW-24</t>
  </si>
  <si>
    <t>RW-25</t>
  </si>
  <si>
    <t>RW-26</t>
  </si>
  <si>
    <t>RW-27</t>
  </si>
  <si>
    <t>RW-28</t>
  </si>
  <si>
    <t>RW-29</t>
  </si>
  <si>
    <t>RW-3</t>
  </si>
  <si>
    <t>RW-30</t>
  </si>
  <si>
    <t>RW-31</t>
  </si>
  <si>
    <t>RW-32</t>
  </si>
  <si>
    <t>RW-33</t>
  </si>
  <si>
    <t>RW-34</t>
  </si>
  <si>
    <t>RW-4</t>
  </si>
  <si>
    <t>RW-5</t>
  </si>
  <si>
    <t>RW-6</t>
  </si>
  <si>
    <t>RW-7</t>
  </si>
  <si>
    <t>RW-8</t>
  </si>
  <si>
    <t>W-1</t>
  </si>
  <si>
    <t>W-10</t>
  </si>
  <si>
    <t>W-11</t>
  </si>
  <si>
    <t>W-12</t>
  </si>
  <si>
    <t>W-13</t>
  </si>
  <si>
    <t>W-14</t>
  </si>
  <si>
    <t>W-15</t>
  </si>
  <si>
    <t>W-16</t>
  </si>
  <si>
    <t>W-17</t>
  </si>
  <si>
    <t>W-2</t>
  </si>
  <si>
    <t>W-20</t>
  </si>
  <si>
    <t>W-21</t>
  </si>
  <si>
    <t>W-26</t>
  </si>
  <si>
    <t>W-3</t>
  </si>
  <si>
    <t>W-4</t>
  </si>
  <si>
    <t>W-5</t>
  </si>
  <si>
    <t>W-6</t>
  </si>
  <si>
    <t>W-7</t>
  </si>
  <si>
    <t>W-8</t>
  </si>
  <si>
    <t>W-9</t>
  </si>
  <si>
    <t>Test Hole Locale</t>
  </si>
  <si>
    <t>Station</t>
  </si>
  <si>
    <t>Offset from CL</t>
  </si>
  <si>
    <t>Northing</t>
  </si>
  <si>
    <t>Easting</t>
  </si>
  <si>
    <t>Elevation</t>
  </si>
  <si>
    <t>Latitude</t>
  </si>
  <si>
    <t>Longitude</t>
  </si>
  <si>
    <t>Alignment</t>
  </si>
  <si>
    <t>Bridge</t>
  </si>
  <si>
    <t>RW-9</t>
  </si>
  <si>
    <t>Not Performed</t>
  </si>
  <si>
    <t>DH-3A</t>
  </si>
  <si>
    <t>RW-28A</t>
  </si>
  <si>
    <t>B-6A</t>
  </si>
  <si>
    <t>Wall</t>
  </si>
  <si>
    <t>Embankment</t>
  </si>
  <si>
    <t>Downhole Seismic</t>
  </si>
  <si>
    <t>Tram Rd/Beatty Rd. Overpass</t>
  </si>
  <si>
    <t>126CDW1</t>
  </si>
  <si>
    <t>I26RDB</t>
  </si>
  <si>
    <t>I26</t>
  </si>
  <si>
    <t>I20RC1</t>
  </si>
  <si>
    <t>I20RCA</t>
  </si>
  <si>
    <t>I26RBD</t>
  </si>
  <si>
    <t>I20RC2</t>
  </si>
  <si>
    <t>I20CDW2</t>
  </si>
  <si>
    <t>I20RAC</t>
  </si>
  <si>
    <t>I20</t>
  </si>
  <si>
    <t>Burning Tree</t>
  </si>
  <si>
    <t>I20CDW1</t>
  </si>
  <si>
    <t>I26RCA</t>
  </si>
  <si>
    <t>40+96</t>
  </si>
  <si>
    <t>27 L</t>
  </si>
  <si>
    <t>42+18</t>
  </si>
  <si>
    <t>75 R</t>
  </si>
  <si>
    <t>119+10</t>
  </si>
  <si>
    <t>69 L</t>
  </si>
  <si>
    <t>122+15</t>
  </si>
  <si>
    <t>82 L</t>
  </si>
  <si>
    <t>28+24</t>
  </si>
  <si>
    <t>185 L</t>
  </si>
  <si>
    <t>27+96</t>
  </si>
  <si>
    <t>104 R</t>
  </si>
  <si>
    <t>31+21</t>
  </si>
  <si>
    <t>161 R</t>
  </si>
  <si>
    <t>7332+07</t>
  </si>
  <si>
    <t>17 R</t>
  </si>
  <si>
    <t>6389+63</t>
  </si>
  <si>
    <t>155 L</t>
  </si>
  <si>
    <t>339+52</t>
  </si>
  <si>
    <t>78 R</t>
  </si>
  <si>
    <t>341+66</t>
  </si>
  <si>
    <t>78 L</t>
  </si>
  <si>
    <t>5161+53</t>
  </si>
  <si>
    <t>52 L</t>
  </si>
  <si>
    <t>5164+15</t>
  </si>
  <si>
    <t>36 L</t>
  </si>
  <si>
    <t>4353+87</t>
  </si>
  <si>
    <t>96 L</t>
  </si>
  <si>
    <t>4353+85</t>
  </si>
  <si>
    <t>92 L</t>
  </si>
  <si>
    <t>5163+92</t>
  </si>
  <si>
    <t>14 L</t>
  </si>
  <si>
    <t>7149+55</t>
  </si>
  <si>
    <t>55 R</t>
  </si>
  <si>
    <t>3150+78</t>
  </si>
  <si>
    <t>17 L</t>
  </si>
  <si>
    <t>154+03</t>
  </si>
  <si>
    <t>100 R</t>
  </si>
  <si>
    <t>5152+72</t>
  </si>
  <si>
    <t>7 R</t>
  </si>
  <si>
    <t>5154+37</t>
  </si>
  <si>
    <t>55 L</t>
  </si>
  <si>
    <t>3166+23</t>
  </si>
  <si>
    <t>9 L</t>
  </si>
  <si>
    <t>3168+53</t>
  </si>
  <si>
    <t>8 L</t>
  </si>
  <si>
    <t>9344+08</t>
  </si>
  <si>
    <t>43 R</t>
  </si>
  <si>
    <t>6371+79</t>
  </si>
  <si>
    <t>5172+68</t>
  </si>
  <si>
    <t>4358+24</t>
  </si>
  <si>
    <t>21 L</t>
  </si>
  <si>
    <t>5168+49</t>
  </si>
  <si>
    <t>39 L</t>
  </si>
  <si>
    <t>9352+16</t>
  </si>
  <si>
    <t>1 R</t>
  </si>
  <si>
    <t>30+38</t>
  </si>
  <si>
    <t>99 L</t>
  </si>
  <si>
    <t>31+13</t>
  </si>
  <si>
    <t>94 L</t>
  </si>
  <si>
    <t>40+35</t>
  </si>
  <si>
    <t>56 R</t>
  </si>
  <si>
    <t>43+71</t>
  </si>
  <si>
    <t>61 L</t>
  </si>
  <si>
    <t>80+48</t>
  </si>
  <si>
    <t>66 R</t>
  </si>
  <si>
    <t>84+21</t>
  </si>
  <si>
    <t>67 L</t>
  </si>
  <si>
    <t>165+87</t>
  </si>
  <si>
    <t>87 R</t>
  </si>
  <si>
    <t>177+11</t>
  </si>
  <si>
    <t>101 R</t>
  </si>
  <si>
    <t>180+57</t>
  </si>
  <si>
    <t>192+74</t>
  </si>
  <si>
    <t>57 R</t>
  </si>
  <si>
    <t>194+70</t>
  </si>
  <si>
    <t>58 L</t>
  </si>
  <si>
    <t>236+42</t>
  </si>
  <si>
    <t>108 R</t>
  </si>
  <si>
    <t>244+17</t>
  </si>
  <si>
    <t>298+70</t>
  </si>
  <si>
    <t>86 R</t>
  </si>
  <si>
    <t>36+24</t>
  </si>
  <si>
    <t>212 L</t>
  </si>
  <si>
    <t>314+37</t>
  </si>
  <si>
    <t>320+94</t>
  </si>
  <si>
    <t>180 R</t>
  </si>
  <si>
    <t>330+80</t>
  </si>
  <si>
    <t>313 R</t>
  </si>
  <si>
    <t>5160+07</t>
  </si>
  <si>
    <t>6 R</t>
  </si>
  <si>
    <t>9359+70</t>
  </si>
  <si>
    <t>50 R</t>
  </si>
  <si>
    <t>7175+80</t>
  </si>
  <si>
    <t>33 R</t>
  </si>
  <si>
    <t>16+31</t>
  </si>
  <si>
    <t>48 R</t>
  </si>
  <si>
    <t>45+49</t>
  </si>
  <si>
    <t>286 R</t>
  </si>
  <si>
    <t>61+96</t>
  </si>
  <si>
    <t>106 R</t>
  </si>
  <si>
    <t>84+58</t>
  </si>
  <si>
    <t>105 R</t>
  </si>
  <si>
    <t>96+28</t>
  </si>
  <si>
    <t>47 L</t>
  </si>
  <si>
    <t>116+31</t>
  </si>
  <si>
    <t>44 R</t>
  </si>
  <si>
    <t>136+32</t>
  </si>
  <si>
    <t>93 L</t>
  </si>
  <si>
    <t>45+22</t>
  </si>
  <si>
    <t>177 L</t>
  </si>
  <si>
    <t>37+67</t>
  </si>
  <si>
    <t>156+29</t>
  </si>
  <si>
    <t>64 R</t>
  </si>
  <si>
    <t>216+33</t>
  </si>
  <si>
    <t>236+31</t>
  </si>
  <si>
    <t>48 L</t>
  </si>
  <si>
    <t>256+29</t>
  </si>
  <si>
    <t>276+32</t>
  </si>
  <si>
    <t>46 L</t>
  </si>
  <si>
    <t>26+81</t>
  </si>
  <si>
    <t>249 L</t>
  </si>
  <si>
    <t>30+75</t>
  </si>
  <si>
    <t>269 L</t>
  </si>
  <si>
    <t>29+98</t>
  </si>
  <si>
    <t>539 R</t>
  </si>
  <si>
    <t>32+12</t>
  </si>
  <si>
    <t>241 R</t>
  </si>
  <si>
    <t>7330+08</t>
  </si>
  <si>
    <t>9 R</t>
  </si>
  <si>
    <t>6391+19</t>
  </si>
  <si>
    <t>118 L</t>
  </si>
  <si>
    <t>4342+46</t>
  </si>
  <si>
    <t>33 L</t>
  </si>
  <si>
    <t>5161+62</t>
  </si>
  <si>
    <t>8 R</t>
  </si>
  <si>
    <t>336+30</t>
  </si>
  <si>
    <t>3160+88</t>
  </si>
  <si>
    <t>7339+86</t>
  </si>
  <si>
    <t>15 R</t>
  </si>
  <si>
    <t>165+58</t>
  </si>
  <si>
    <t>84 L</t>
  </si>
  <si>
    <t>5171+07</t>
  </si>
  <si>
    <t>29 L</t>
  </si>
  <si>
    <t>5171+26</t>
  </si>
  <si>
    <t>22 L</t>
  </si>
  <si>
    <t>5165+86</t>
  </si>
  <si>
    <t>38 L</t>
  </si>
  <si>
    <t>6364+52</t>
  </si>
  <si>
    <t>9357+06</t>
  </si>
  <si>
    <t>18 L</t>
  </si>
  <si>
    <t>356+26</t>
  </si>
  <si>
    <t>7347+76</t>
  </si>
  <si>
    <t>7 L</t>
  </si>
  <si>
    <t>4366+82</t>
  </si>
  <si>
    <t>164+44</t>
  </si>
  <si>
    <t>85 L</t>
  </si>
  <si>
    <t>3159+24</t>
  </si>
  <si>
    <t>5383+63</t>
  </si>
  <si>
    <t>119 R</t>
  </si>
  <si>
    <t>5383+53</t>
  </si>
  <si>
    <t>113 R</t>
  </si>
  <si>
    <t>Depth</t>
  </si>
  <si>
    <t>298+72</t>
  </si>
  <si>
    <t>88 R</t>
  </si>
  <si>
    <t>314+41</t>
  </si>
  <si>
    <t>339+53</t>
  </si>
  <si>
    <t>84 R</t>
  </si>
  <si>
    <t>5172+65</t>
  </si>
  <si>
    <t>23 L</t>
  </si>
  <si>
    <t>56+45</t>
  </si>
  <si>
    <t>168+46</t>
  </si>
  <si>
    <t>67 R</t>
  </si>
  <si>
    <t>244+56</t>
  </si>
  <si>
    <t>69 R</t>
  </si>
  <si>
    <t>282+30</t>
  </si>
  <si>
    <t>26+91</t>
  </si>
  <si>
    <t>134 L</t>
  </si>
  <si>
    <t>9344+66</t>
  </si>
  <si>
    <t>168+67</t>
  </si>
  <si>
    <t>91 L</t>
  </si>
  <si>
    <t>5 R</t>
  </si>
  <si>
    <t>9329+00</t>
  </si>
  <si>
    <t>4333+02</t>
  </si>
  <si>
    <t>16 R</t>
  </si>
  <si>
    <t>8352+58</t>
  </si>
  <si>
    <t>49 R</t>
  </si>
  <si>
    <t>I-26</t>
  </si>
  <si>
    <t>I26CDE</t>
  </si>
  <si>
    <t>B-34UD</t>
  </si>
  <si>
    <t>B-41UD</t>
  </si>
  <si>
    <t>B-50UD</t>
  </si>
  <si>
    <t>B-56UD</t>
  </si>
  <si>
    <t>RW-42UD</t>
  </si>
  <si>
    <t>W-18UD</t>
  </si>
  <si>
    <t>W-27UD</t>
  </si>
  <si>
    <t>B-34</t>
  </si>
  <si>
    <t>B-41</t>
  </si>
  <si>
    <t>B-50</t>
  </si>
  <si>
    <t>B-56</t>
  </si>
  <si>
    <t>RW-42</t>
  </si>
  <si>
    <t>W-18</t>
  </si>
  <si>
    <t>W-23</t>
  </si>
  <si>
    <t>W-27</t>
  </si>
  <si>
    <t>W-23UD</t>
  </si>
  <si>
    <t>15 L</t>
  </si>
  <si>
    <t>193 L</t>
  </si>
  <si>
    <t>49 L</t>
  </si>
  <si>
    <t>137 R</t>
  </si>
  <si>
    <t>58 R</t>
  </si>
  <si>
    <t>35 R</t>
  </si>
  <si>
    <t>90 L</t>
  </si>
  <si>
    <t>389+16</t>
  </si>
  <si>
    <t>12+61</t>
  </si>
  <si>
    <t>91+52</t>
  </si>
  <si>
    <t>201+60</t>
  </si>
  <si>
    <t>190+15</t>
  </si>
  <si>
    <t>3143+99</t>
  </si>
  <si>
    <t>6022+78</t>
  </si>
  <si>
    <t>173+18</t>
  </si>
  <si>
    <t>B-29</t>
  </si>
  <si>
    <t>B-30</t>
  </si>
  <si>
    <t>B-31</t>
  </si>
  <si>
    <t>B-32</t>
  </si>
  <si>
    <t>B-33</t>
  </si>
  <si>
    <t>B-35</t>
  </si>
  <si>
    <t>B-36</t>
  </si>
  <si>
    <t>B-37</t>
  </si>
  <si>
    <t>B-38</t>
  </si>
  <si>
    <t>B-39</t>
  </si>
  <si>
    <t>B-40</t>
  </si>
  <si>
    <t>B-42</t>
  </si>
  <si>
    <t>B-43</t>
  </si>
  <si>
    <t>B-44</t>
  </si>
  <si>
    <t>B-45</t>
  </si>
  <si>
    <t>B-46</t>
  </si>
  <si>
    <t>B-47</t>
  </si>
  <si>
    <t>B-48</t>
  </si>
  <si>
    <t>B-49</t>
  </si>
  <si>
    <t>B-51</t>
  </si>
  <si>
    <t>B-52</t>
  </si>
  <si>
    <t>B-53</t>
  </si>
  <si>
    <t>B-54</t>
  </si>
  <si>
    <t>B-55</t>
  </si>
  <si>
    <t>B-57</t>
  </si>
  <si>
    <t>B-58</t>
  </si>
  <si>
    <t>B-59</t>
  </si>
  <si>
    <t>B-60</t>
  </si>
  <si>
    <t>B-61</t>
  </si>
  <si>
    <t>B-62</t>
  </si>
  <si>
    <t>B-36A</t>
  </si>
  <si>
    <t>W-19</t>
  </si>
  <si>
    <t>W-22</t>
  </si>
  <si>
    <t>W-24</t>
  </si>
  <si>
    <t>W-25</t>
  </si>
  <si>
    <t>W-28</t>
  </si>
  <si>
    <t>W-29</t>
  </si>
  <si>
    <t>W-30</t>
  </si>
  <si>
    <t>W-31</t>
  </si>
  <si>
    <t>W-32</t>
  </si>
  <si>
    <t>RW-35</t>
  </si>
  <si>
    <t>RW-36</t>
  </si>
  <si>
    <t>RW-37</t>
  </si>
  <si>
    <t>RW-38</t>
  </si>
  <si>
    <t>RW-39</t>
  </si>
  <si>
    <t>RW-40</t>
  </si>
  <si>
    <t>RW-41</t>
  </si>
  <si>
    <t>RW-43</t>
  </si>
  <si>
    <t>3144+04</t>
  </si>
  <si>
    <t>5148+30</t>
  </si>
  <si>
    <t>407+19</t>
  </si>
  <si>
    <t>6022+73</t>
  </si>
  <si>
    <t>443+21</t>
  </si>
  <si>
    <t>448+02</t>
  </si>
  <si>
    <t>77 L</t>
  </si>
  <si>
    <t>53 L</t>
  </si>
  <si>
    <t>120 L</t>
  </si>
  <si>
    <t>158 R</t>
  </si>
  <si>
    <t>134 R</t>
  </si>
  <si>
    <t>79 R</t>
  </si>
  <si>
    <t>192 R</t>
  </si>
  <si>
    <t>110 L</t>
  </si>
  <si>
    <t>167 R</t>
  </si>
  <si>
    <t>60 L</t>
  </si>
  <si>
    <t>36 R</t>
  </si>
  <si>
    <t>38 R</t>
  </si>
  <si>
    <t>DH-4</t>
  </si>
  <si>
    <t>DH-5</t>
  </si>
  <si>
    <t>DH-6</t>
  </si>
  <si>
    <t>76+09</t>
  </si>
  <si>
    <t>438+20</t>
  </si>
  <si>
    <t>138 R</t>
  </si>
  <si>
    <t>I-20</t>
  </si>
  <si>
    <t>P-1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</si>
  <si>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</si>
  <si>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</si>
  <si>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</si>
  <si>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</si>
  <si>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</si>
  <si>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</si>
  <si>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</si>
  <si>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</si>
  <si>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</si>
  <si>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</si>
  <si>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</t>
  </si>
  <si>
    <t>P-20</t>
  </si>
  <si>
    <t>P-21</t>
  </si>
  <si>
    <t>P-22</t>
  </si>
  <si>
    <t>P-23</t>
  </si>
  <si>
    <t>P-24</t>
  </si>
  <si>
    <t>P-25</t>
  </si>
  <si>
    <t>P-26</t>
  </si>
  <si>
    <t>P-27</t>
  </si>
  <si>
    <t>P-28</t>
  </si>
  <si>
    <t>P-29</t>
  </si>
  <si>
    <t>P-3</t>
  </si>
  <si>
    <t>P-30</t>
  </si>
  <si>
    <t>P-31</t>
  </si>
  <si>
    <t>P-32</t>
  </si>
  <si>
    <t>P-33</t>
  </si>
  <si>
    <t>P-34</t>
  </si>
  <si>
    <t>P-35</t>
  </si>
  <si>
    <t>P-36</t>
  </si>
  <si>
    <t>P-37</t>
  </si>
  <si>
    <t>P-38</t>
  </si>
  <si>
    <t>I-126</t>
  </si>
  <si>
    <t>P-39</t>
  </si>
  <si>
    <t>P-4</t>
  </si>
  <si>
    <t>P-40</t>
  </si>
  <si>
    <t>P-41</t>
  </si>
  <si>
    <t>P-42</t>
  </si>
  <si>
    <t>P-43</t>
  </si>
  <si>
    <t>P-44</t>
  </si>
  <si>
    <t>P-45</t>
  </si>
  <si>
    <t>P-47</t>
  </si>
  <si>
    <t>P-48</t>
  </si>
  <si>
    <t>P-49</t>
  </si>
  <si>
    <t>P-5</t>
  </si>
  <si>
    <t>P-50</t>
  </si>
  <si>
    <t>P-51</t>
  </si>
  <si>
    <t>P-52</t>
  </si>
  <si>
    <t>P-53</t>
  </si>
  <si>
    <t>P-54</t>
  </si>
  <si>
    <t>P-55</t>
  </si>
  <si>
    <t>P-56</t>
  </si>
  <si>
    <t>P-57</t>
  </si>
  <si>
    <t>P-58</t>
  </si>
  <si>
    <t>P-59</t>
  </si>
  <si>
    <t>P-6</t>
  </si>
  <si>
    <t>P-60</t>
  </si>
  <si>
    <t>P-61</t>
  </si>
  <si>
    <t>P-62</t>
  </si>
  <si>
    <t>P-63</t>
  </si>
  <si>
    <t>P-64</t>
  </si>
  <si>
    <t>P-65</t>
  </si>
  <si>
    <t>P-66</t>
  </si>
  <si>
    <t>P-67</t>
  </si>
  <si>
    <t>P-68</t>
  </si>
  <si>
    <t>P-69</t>
  </si>
  <si>
    <t>P-7</t>
  </si>
  <si>
    <t>P-70</t>
  </si>
  <si>
    <t>P-71</t>
  </si>
  <si>
    <t>P-8</t>
  </si>
  <si>
    <t>P-9</t>
  </si>
  <si>
    <t>42 L</t>
  </si>
  <si>
    <t>43 L</t>
  </si>
  <si>
    <t>19 R</t>
  </si>
  <si>
    <t>3 L</t>
  </si>
  <si>
    <t>146 L</t>
  </si>
  <si>
    <t>11 L</t>
  </si>
  <si>
    <t>10 L</t>
  </si>
  <si>
    <t>52 R</t>
  </si>
  <si>
    <t>71 L</t>
  </si>
  <si>
    <t>76 L</t>
  </si>
  <si>
    <t>76 R</t>
  </si>
  <si>
    <t>47 R</t>
  </si>
  <si>
    <t>160 L</t>
  </si>
  <si>
    <t>24 L</t>
  </si>
  <si>
    <t>183 L</t>
  </si>
  <si>
    <t>117 R</t>
  </si>
  <si>
    <t>130 L</t>
  </si>
  <si>
    <t>155 R</t>
  </si>
  <si>
    <t>81 L</t>
  </si>
  <si>
    <t>83 L</t>
  </si>
  <si>
    <t>78+45</t>
  </si>
  <si>
    <t>87+38</t>
  </si>
  <si>
    <t>8379+66</t>
  </si>
  <si>
    <t>8382+97</t>
  </si>
  <si>
    <t>385+33</t>
  </si>
  <si>
    <t>7388+26</t>
  </si>
  <si>
    <t>7387+14</t>
  </si>
  <si>
    <t>7387+06</t>
  </si>
  <si>
    <t>6013+18</t>
  </si>
  <si>
    <t>3027+51</t>
  </si>
  <si>
    <t>5027+19</t>
  </si>
  <si>
    <t>11+56</t>
  </si>
  <si>
    <t>12+63</t>
  </si>
  <si>
    <t>15+15</t>
  </si>
  <si>
    <t>395+13</t>
  </si>
  <si>
    <t>398+36</t>
  </si>
  <si>
    <t>401+11</t>
  </si>
  <si>
    <t>5987+48</t>
  </si>
  <si>
    <t>86+31</t>
  </si>
  <si>
    <t>389+21</t>
  </si>
  <si>
    <t>84+09</t>
  </si>
  <si>
    <t>91+54</t>
  </si>
  <si>
    <t>93+59</t>
  </si>
  <si>
    <t>27+51</t>
  </si>
  <si>
    <t>31+09</t>
  </si>
  <si>
    <t>9138+99</t>
  </si>
  <si>
    <t>9140+90</t>
  </si>
  <si>
    <t>201+61</t>
  </si>
  <si>
    <t>203+12</t>
  </si>
  <si>
    <t>204+86</t>
  </si>
  <si>
    <t>206+15</t>
  </si>
  <si>
    <t>5022+83</t>
  </si>
  <si>
    <t>5012+33</t>
  </si>
  <si>
    <t>5996+62</t>
  </si>
  <si>
    <t>Bush River Rd.</t>
  </si>
  <si>
    <t>I-126 C/D E</t>
  </si>
  <si>
    <t>I-126 Ramp CA</t>
  </si>
  <si>
    <t>Colonial Life Ramp A</t>
  </si>
  <si>
    <t xml:space="preserve">I-126 Ramp DB </t>
  </si>
  <si>
    <t>I-26 Ramp C</t>
  </si>
  <si>
    <t>Colonial Life</t>
  </si>
  <si>
    <t>Executive Center Dr.</t>
  </si>
  <si>
    <t>I-20 C/C W2</t>
  </si>
  <si>
    <t>I-126 Ramp DB</t>
  </si>
  <si>
    <t>I-20 Ramp C1</t>
  </si>
  <si>
    <t xml:space="preserve">CPT-B41 </t>
  </si>
  <si>
    <t xml:space="preserve">DMT-B41 </t>
  </si>
  <si>
    <t xml:space="preserve">CPT-RW42 </t>
  </si>
  <si>
    <t xml:space="preserve">CPT-B34 </t>
  </si>
  <si>
    <t xml:space="preserve">DMT-B34 </t>
  </si>
  <si>
    <t xml:space="preserve">CPT-RW17 </t>
  </si>
  <si>
    <t xml:space="preserve">CPT-B12 </t>
  </si>
  <si>
    <t>CPT-B56</t>
  </si>
  <si>
    <t xml:space="preserve">CPT-B58 </t>
  </si>
  <si>
    <t xml:space="preserve">CPT-RW6 </t>
  </si>
  <si>
    <t xml:space="preserve">CPT-RW24 </t>
  </si>
  <si>
    <t xml:space="preserve">CPT-RW32 </t>
  </si>
  <si>
    <t>Colonial Life Pkwy.</t>
  </si>
  <si>
    <t>I-20 Ramp C</t>
  </si>
  <si>
    <t>ft</t>
  </si>
  <si>
    <t>ft-MSL</t>
  </si>
  <si>
    <t>Harbison Blvd.</t>
  </si>
  <si>
    <t>St. Andrews Rd.</t>
  </si>
  <si>
    <t>375+95</t>
  </si>
  <si>
    <t>8389+86</t>
  </si>
  <si>
    <t>45+98</t>
  </si>
  <si>
    <t>5985+51</t>
  </si>
  <si>
    <t>420+96</t>
  </si>
  <si>
    <t>5148+49</t>
  </si>
  <si>
    <t>182 L</t>
  </si>
  <si>
    <t>0.3 R</t>
  </si>
  <si>
    <t>85 R</t>
  </si>
  <si>
    <t>74 L</t>
  </si>
  <si>
    <t>149 L</t>
  </si>
  <si>
    <t>137 L</t>
  </si>
  <si>
    <t>Pavement</t>
  </si>
  <si>
    <t>9+96</t>
  </si>
  <si>
    <t>21+90</t>
  </si>
  <si>
    <t>29+68</t>
  </si>
  <si>
    <t>39+32</t>
  </si>
  <si>
    <t>49+45</t>
  </si>
  <si>
    <t>64+47</t>
  </si>
  <si>
    <t>69+68</t>
  </si>
  <si>
    <t>79+93</t>
  </si>
  <si>
    <t>89+92</t>
  </si>
  <si>
    <t>103+56</t>
  </si>
  <si>
    <t>109+94</t>
  </si>
  <si>
    <t>120+00</t>
  </si>
  <si>
    <t>130+35</t>
  </si>
  <si>
    <t>139+93</t>
  </si>
  <si>
    <t>149+94</t>
  </si>
  <si>
    <t>159+98</t>
  </si>
  <si>
    <t>169+97</t>
  </si>
  <si>
    <t>187+82</t>
  </si>
  <si>
    <t>189+85</t>
  </si>
  <si>
    <t>200+10</t>
  </si>
  <si>
    <t>202+81</t>
  </si>
  <si>
    <t>220+14</t>
  </si>
  <si>
    <t>229+97</t>
  </si>
  <si>
    <t>240+01</t>
  </si>
  <si>
    <t>250+12</t>
  </si>
  <si>
    <t>259+75</t>
  </si>
  <si>
    <t>270+00</t>
  </si>
  <si>
    <t>280+09</t>
  </si>
  <si>
    <t>299+17</t>
  </si>
  <si>
    <t>300+28</t>
  </si>
  <si>
    <t>307+53</t>
  </si>
  <si>
    <t>320+03</t>
  </si>
  <si>
    <t>329+96</t>
  </si>
  <si>
    <t>350+08</t>
  </si>
  <si>
    <t>360+72</t>
  </si>
  <si>
    <t>370+82</t>
  </si>
  <si>
    <t>379+07</t>
  </si>
  <si>
    <t>5+99</t>
  </si>
  <si>
    <t>9+60</t>
  </si>
  <si>
    <t>19+02</t>
  </si>
  <si>
    <t>28+97</t>
  </si>
  <si>
    <t>38+95</t>
  </si>
  <si>
    <t>49+19</t>
  </si>
  <si>
    <t>377+80</t>
  </si>
  <si>
    <t>391+69</t>
  </si>
  <si>
    <t>404+20</t>
  </si>
  <si>
    <t>425+91</t>
  </si>
  <si>
    <t>435+45</t>
  </si>
  <si>
    <t>445+04</t>
  </si>
  <si>
    <t>54 R</t>
  </si>
  <si>
    <t>51 R</t>
  </si>
  <si>
    <t>63 L</t>
  </si>
  <si>
    <t>63 R</t>
  </si>
  <si>
    <t>51 L</t>
  </si>
  <si>
    <t>50 L</t>
  </si>
  <si>
    <t>53 R</t>
  </si>
  <si>
    <t>62 R</t>
  </si>
  <si>
    <t>73 L</t>
  </si>
  <si>
    <t>61 R</t>
  </si>
  <si>
    <t>72 L</t>
  </si>
  <si>
    <t>289 L</t>
  </si>
  <si>
    <t>46 R</t>
  </si>
  <si>
    <t>70 L</t>
  </si>
  <si>
    <t>59 R</t>
  </si>
  <si>
    <t>45 R</t>
  </si>
  <si>
    <t>89 L</t>
  </si>
  <si>
    <t>39 R</t>
  </si>
  <si>
    <t>I-20 CD W2</t>
  </si>
  <si>
    <t>I-126 Ult. Flyover</t>
  </si>
  <si>
    <t>10 R</t>
  </si>
  <si>
    <t>217 L</t>
  </si>
  <si>
    <t>175 L</t>
  </si>
  <si>
    <t>12+59</t>
  </si>
  <si>
    <t>12+29</t>
  </si>
  <si>
    <t>190+07</t>
  </si>
  <si>
    <t>7392+29</t>
  </si>
  <si>
    <t>7392+25</t>
  </si>
  <si>
    <t>302+09</t>
  </si>
  <si>
    <t>5161+13</t>
  </si>
  <si>
    <t>204+85</t>
  </si>
  <si>
    <t>116+07</t>
  </si>
  <si>
    <t>335+71</t>
  </si>
  <si>
    <t>356+46</t>
  </si>
  <si>
    <t>B-63</t>
  </si>
  <si>
    <t>Ex. Embankment</t>
  </si>
  <si>
    <t>Cut Section</t>
  </si>
  <si>
    <t>New Embankment</t>
  </si>
  <si>
    <t>9318+00</t>
  </si>
  <si>
    <t>P-46</t>
  </si>
  <si>
    <t>P-1BS</t>
  </si>
  <si>
    <t>P-5BS</t>
  </si>
  <si>
    <t>P-10BS</t>
  </si>
  <si>
    <t>P-15BS</t>
  </si>
  <si>
    <t>P-20BS</t>
  </si>
  <si>
    <t>P-25BS</t>
  </si>
  <si>
    <t>P-30BS</t>
  </si>
  <si>
    <t>P-35BS</t>
  </si>
  <si>
    <t>P-41BS</t>
  </si>
  <si>
    <t>P-42BS</t>
  </si>
  <si>
    <t>P-43BS</t>
  </si>
  <si>
    <t>P-44BS</t>
  </si>
  <si>
    <t>P-47BS</t>
  </si>
  <si>
    <t>P-50BS</t>
  </si>
  <si>
    <t>P-53BS</t>
  </si>
  <si>
    <t>P-56BS</t>
  </si>
  <si>
    <t>P-58BS</t>
  </si>
  <si>
    <t>P-63BS</t>
  </si>
  <si>
    <t>P-65BS</t>
  </si>
  <si>
    <t>P-67BS</t>
  </si>
  <si>
    <t>P-70BS</t>
  </si>
  <si>
    <t>RW-35BS</t>
  </si>
  <si>
    <t>RW-36BS</t>
  </si>
  <si>
    <t>RW-37BS</t>
  </si>
  <si>
    <t>RW-38BS</t>
  </si>
  <si>
    <t>RW-39BS</t>
  </si>
  <si>
    <t>RW-40BS</t>
  </si>
  <si>
    <t>RW-41BS</t>
  </si>
  <si>
    <t>RW-42BS</t>
  </si>
  <si>
    <t>RW-43BS</t>
  </si>
  <si>
    <t>262 R</t>
  </si>
  <si>
    <t>182+21</t>
  </si>
  <si>
    <t>196+37</t>
  </si>
  <si>
    <t>205+84</t>
  </si>
  <si>
    <t>226+17</t>
  </si>
  <si>
    <t>240+69</t>
  </si>
  <si>
    <t>252+84</t>
  </si>
  <si>
    <t>69+86</t>
  </si>
  <si>
    <t>199+05</t>
  </si>
  <si>
    <t>223+94</t>
  </si>
  <si>
    <t>262+96</t>
  </si>
  <si>
    <t>74+76</t>
  </si>
  <si>
    <t>84+69</t>
  </si>
  <si>
    <t>104+83</t>
  </si>
  <si>
    <t>115+75</t>
  </si>
  <si>
    <t>125+37</t>
  </si>
  <si>
    <t>135+36</t>
  </si>
  <si>
    <t>145+03</t>
  </si>
  <si>
    <t>153+63</t>
  </si>
  <si>
    <t>166+97</t>
  </si>
  <si>
    <t>170+50</t>
  </si>
  <si>
    <t>180+25</t>
  </si>
  <si>
    <t>191+76</t>
  </si>
  <si>
    <t>201+47</t>
  </si>
  <si>
    <t>211+11</t>
  </si>
  <si>
    <t>221+44</t>
  </si>
  <si>
    <t>230+48</t>
  </si>
  <si>
    <t>241+06</t>
  </si>
  <si>
    <t>249+59</t>
  </si>
  <si>
    <t>261+07</t>
  </si>
  <si>
    <t>269+93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</si>
</sst>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i/>
      <sz val="11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2" fontId="1" fillId="0" borderId="0" xfId="0" applyNumberFormat="1" applyFont="1"/>
    <xf numFmtId="0" fontId="1" fillId="0" borderId="0" xfId="0" applyNumberFormat="1" applyFont="1"/>
    <xf numFmtId="2" fontId="0" fillId="0" borderId="0" xfId="0" applyNumberForma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0699-D751-4C9F-94AC-274C072CA689}">
  <sheetPr>
    <pageSetUpPr fitToPage="1"/>
  </sheetPr>
  <dimension ref="A1:T81"/>
  <sheetViews>
    <sheetView tabSelected="1" zoomScaleNormal="100" workbookViewId="0">
      <selection activeCell="C29" sqref="C29"/>
    </sheetView>
  </sheetViews>
  <sheetFormatPr defaultColWidth="9.140625" defaultRowHeight="15" x14ac:dyDescent="0.25"/>
  <cols>
    <col min="1" max="1" width="9.140625" style="3"/>
    <col min="2" max="2" width="17.5703125" style="14" customWidth="1"/>
    <col min="3" max="3" width="27" style="14" bestFit="1" customWidth="1"/>
    <col min="4" max="4" width="14.85546875" style="14" customWidth="1"/>
    <col min="5" max="5" width="15.5703125" style="14" customWidth="1"/>
    <col min="6" max="9" width="13.5703125" style="14" customWidth="1"/>
    <col min="10" max="10" width="10.28515625" style="14" customWidth="1"/>
    <col min="11" max="12" width="9.140625" style="14"/>
    <col min="13" max="18" width="9.140625" style="1"/>
    <col min="19" max="16384" width="9.140625" style="22"/>
  </cols>
  <sheetData>
    <row r="1" spans="1:20" s="14" customFormat="1" ht="26.25" customHeight="1" x14ac:dyDescent="0.25">
      <c r="A1" s="4"/>
      <c r="B1" s="24" t="s">
        <v>126</v>
      </c>
      <c r="C1" s="24" t="s">
        <v>134</v>
      </c>
      <c r="D1" s="24" t="s">
        <v>127</v>
      </c>
      <c r="E1" s="24" t="s">
        <v>128</v>
      </c>
      <c r="F1" s="24" t="s">
        <v>129</v>
      </c>
      <c r="G1" s="24" t="s">
        <v>130</v>
      </c>
      <c r="H1" s="24" t="s">
        <v>132</v>
      </c>
      <c r="I1" s="24" t="s">
        <v>133</v>
      </c>
      <c r="J1" s="24" t="s">
        <v>131</v>
      </c>
      <c r="K1" s="24" t="s">
        <v>320</v>
      </c>
      <c r="M1" s="1"/>
      <c r="N1" s="1"/>
      <c r="O1" s="1"/>
      <c r="P1" s="1"/>
      <c r="Q1" s="1"/>
      <c r="R1" s="1"/>
      <c r="S1" s="22"/>
      <c r="T1" s="22"/>
    </row>
    <row r="2" spans="1:20" s="14" customFormat="1" ht="14.25" customHeight="1" x14ac:dyDescent="0.25">
      <c r="A2" s="4"/>
      <c r="B2" s="23"/>
      <c r="C2" s="23"/>
      <c r="D2" s="23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M2" s="1"/>
      <c r="N2" s="1"/>
      <c r="O2" s="1"/>
      <c r="P2" s="1"/>
      <c r="Q2" s="1"/>
      <c r="R2" s="1"/>
      <c r="S2" s="22"/>
      <c r="T2" s="22"/>
    </row>
    <row r="3" spans="1:20" s="14" customFormat="1" x14ac:dyDescent="0.25">
      <c r="A3" s="4" t="s">
        <v>0</v>
      </c>
      <c r="B3" s="5" t="s">
        <v>135</v>
      </c>
      <c r="C3" s="5" t="s">
        <v>603</v>
      </c>
      <c r="D3" s="5" t="s">
        <v>158</v>
      </c>
      <c r="E3" s="5" t="s">
        <v>159</v>
      </c>
      <c r="F3" s="15">
        <v>816653.63100000005</v>
      </c>
      <c r="G3" s="15">
        <v>1953701.824</v>
      </c>
      <c r="H3" s="5">
        <v>34.077821</v>
      </c>
      <c r="I3" s="5">
        <v>-81.152916000000005</v>
      </c>
      <c r="J3" s="12">
        <v>315.94799999999998</v>
      </c>
      <c r="K3" s="12">
        <v>56</v>
      </c>
      <c r="M3" s="1"/>
      <c r="N3" s="1"/>
      <c r="O3" s="1"/>
      <c r="P3" s="1"/>
      <c r="Q3" s="1"/>
      <c r="R3" s="1"/>
      <c r="S3" s="22"/>
      <c r="T3" s="22"/>
    </row>
    <row r="4" spans="1:20" s="14" customFormat="1" x14ac:dyDescent="0.25">
      <c r="A4" s="4" t="s">
        <v>12</v>
      </c>
      <c r="B4" s="5" t="s">
        <v>135</v>
      </c>
      <c r="C4" s="5" t="s">
        <v>603</v>
      </c>
      <c r="D4" s="5" t="s">
        <v>160</v>
      </c>
      <c r="E4" s="5" t="s">
        <v>161</v>
      </c>
      <c r="F4" s="15">
        <v>816696.696</v>
      </c>
      <c r="G4" s="15">
        <v>1953854.8030000001</v>
      </c>
      <c r="H4" s="5">
        <v>34.077939999999998</v>
      </c>
      <c r="I4" s="5">
        <v>-81.152411000000001</v>
      </c>
      <c r="J4" s="12">
        <v>313.84199999999998</v>
      </c>
      <c r="K4" s="12">
        <v>74.3</v>
      </c>
      <c r="M4" s="1"/>
      <c r="N4" s="1"/>
      <c r="O4" s="1"/>
      <c r="P4" s="1"/>
      <c r="Q4" s="1"/>
      <c r="R4" s="1"/>
      <c r="S4" s="22"/>
      <c r="T4" s="22"/>
    </row>
    <row r="5" spans="1:20" s="14" customFormat="1" x14ac:dyDescent="0.25">
      <c r="A5" s="4" t="s">
        <v>22</v>
      </c>
      <c r="B5" s="5" t="s">
        <v>135</v>
      </c>
      <c r="C5" s="5" t="s">
        <v>144</v>
      </c>
      <c r="D5" s="5" t="s">
        <v>162</v>
      </c>
      <c r="E5" s="5" t="s">
        <v>163</v>
      </c>
      <c r="F5" s="15">
        <v>808844.09900000005</v>
      </c>
      <c r="G5" s="15">
        <v>1960338.8659999999</v>
      </c>
      <c r="H5" s="5">
        <v>34.056382999999997</v>
      </c>
      <c r="I5" s="5">
        <v>-81.130961999999997</v>
      </c>
      <c r="J5" s="12">
        <v>308.37700000000001</v>
      </c>
      <c r="K5" s="12">
        <v>83.8</v>
      </c>
      <c r="M5" s="1"/>
      <c r="N5" s="1"/>
      <c r="O5" s="1"/>
      <c r="P5" s="1"/>
      <c r="Q5" s="1"/>
      <c r="R5" s="1"/>
      <c r="S5" s="22"/>
      <c r="T5" s="22"/>
    </row>
    <row r="6" spans="1:20" s="14" customFormat="1" x14ac:dyDescent="0.25">
      <c r="A6" s="4" t="s">
        <v>23</v>
      </c>
      <c r="B6" s="5" t="s">
        <v>135</v>
      </c>
      <c r="C6" s="5" t="s">
        <v>144</v>
      </c>
      <c r="D6" s="5" t="s">
        <v>164</v>
      </c>
      <c r="E6" s="5" t="s">
        <v>165</v>
      </c>
      <c r="F6" s="15">
        <v>808918.03200000001</v>
      </c>
      <c r="G6" s="15">
        <v>1960634.831</v>
      </c>
      <c r="H6" s="5">
        <v>34.056587</v>
      </c>
      <c r="I6" s="5">
        <v>-81.129985000000005</v>
      </c>
      <c r="J6" s="12">
        <v>312.73899999999998</v>
      </c>
      <c r="K6" s="12">
        <v>98.6</v>
      </c>
      <c r="M6" s="1"/>
      <c r="N6" s="1"/>
      <c r="O6" s="1"/>
      <c r="P6" s="1"/>
      <c r="Q6" s="1"/>
      <c r="R6" s="1"/>
      <c r="S6" s="22"/>
      <c r="T6" s="22"/>
    </row>
    <row r="7" spans="1:20" s="14" customFormat="1" x14ac:dyDescent="0.25">
      <c r="A7" s="4" t="s">
        <v>24</v>
      </c>
      <c r="B7" s="5" t="s">
        <v>135</v>
      </c>
      <c r="C7" s="5" t="s">
        <v>604</v>
      </c>
      <c r="D7" s="5" t="s">
        <v>166</v>
      </c>
      <c r="E7" s="5" t="s">
        <v>167</v>
      </c>
      <c r="F7" s="15">
        <v>804664.62800000003</v>
      </c>
      <c r="G7" s="15">
        <v>1964045.0819999999</v>
      </c>
      <c r="H7" s="5">
        <v>34.044908999999997</v>
      </c>
      <c r="I7" s="5">
        <v>-81.118708999999996</v>
      </c>
      <c r="J7" s="12">
        <v>218.83600000000001</v>
      </c>
      <c r="K7" s="12">
        <v>68.7</v>
      </c>
      <c r="M7" s="1"/>
      <c r="N7" s="1"/>
      <c r="O7" s="1"/>
      <c r="P7" s="1"/>
      <c r="Q7" s="1"/>
      <c r="R7" s="1"/>
      <c r="S7" s="22"/>
      <c r="T7" s="22"/>
    </row>
    <row r="8" spans="1:20" s="14" customFormat="1" x14ac:dyDescent="0.25">
      <c r="A8" s="4" t="s">
        <v>25</v>
      </c>
      <c r="B8" s="5" t="s">
        <v>135</v>
      </c>
      <c r="C8" s="5" t="s">
        <v>604</v>
      </c>
      <c r="D8" s="5" t="s">
        <v>168</v>
      </c>
      <c r="E8" s="5" t="s">
        <v>169</v>
      </c>
      <c r="F8" s="15">
        <v>804384.09699999995</v>
      </c>
      <c r="G8" s="15">
        <v>1964119.5930000001</v>
      </c>
      <c r="H8" s="5">
        <v>34.044137999999997</v>
      </c>
      <c r="I8" s="5">
        <v>-81.118460999999996</v>
      </c>
      <c r="J8" s="12">
        <v>225.89699999999999</v>
      </c>
      <c r="K8" s="12">
        <v>78.599999999999994</v>
      </c>
      <c r="M8" s="1"/>
      <c r="N8" s="1"/>
      <c r="O8" s="1"/>
      <c r="P8" s="1"/>
      <c r="Q8" s="1"/>
      <c r="R8" s="1"/>
      <c r="S8" s="22"/>
      <c r="T8" s="22"/>
    </row>
    <row r="9" spans="1:20" s="14" customFormat="1" x14ac:dyDescent="0.25">
      <c r="A9" s="17" t="s">
        <v>140</v>
      </c>
      <c r="B9" s="18" t="s">
        <v>135</v>
      </c>
      <c r="C9" s="5" t="s">
        <v>604</v>
      </c>
      <c r="D9" s="18" t="s">
        <v>168</v>
      </c>
      <c r="E9" s="18" t="s">
        <v>169</v>
      </c>
      <c r="F9" s="19">
        <v>804384.09699999995</v>
      </c>
      <c r="G9" s="19">
        <v>1964119.5930000001</v>
      </c>
      <c r="H9" s="18">
        <v>34.044137999999997</v>
      </c>
      <c r="I9" s="18">
        <v>-81.118460999999996</v>
      </c>
      <c r="J9" s="20">
        <v>225.89699999999999</v>
      </c>
      <c r="K9" s="20">
        <v>89.7</v>
      </c>
      <c r="M9" s="1"/>
      <c r="N9" s="1"/>
      <c r="O9" s="1"/>
      <c r="P9" s="1"/>
      <c r="Q9" s="1"/>
      <c r="R9" s="1"/>
      <c r="S9" s="22"/>
      <c r="T9" s="22"/>
    </row>
    <row r="10" spans="1:20" s="14" customFormat="1" x14ac:dyDescent="0.25">
      <c r="A10" s="4" t="s">
        <v>26</v>
      </c>
      <c r="B10" s="5" t="s">
        <v>135</v>
      </c>
      <c r="C10" s="5" t="s">
        <v>604</v>
      </c>
      <c r="D10" s="5" t="s">
        <v>170</v>
      </c>
      <c r="E10" s="5" t="s">
        <v>171</v>
      </c>
      <c r="F10" s="15">
        <v>804444.40500000003</v>
      </c>
      <c r="G10" s="15">
        <v>1964443.4450000001</v>
      </c>
      <c r="H10" s="5">
        <v>34.044305000000001</v>
      </c>
      <c r="I10" s="5">
        <v>-81.117391999999995</v>
      </c>
      <c r="J10" s="12">
        <v>209.072</v>
      </c>
      <c r="K10" s="12">
        <v>63.6</v>
      </c>
      <c r="M10" s="1"/>
      <c r="N10" s="1"/>
      <c r="O10" s="1"/>
      <c r="P10" s="1"/>
      <c r="Q10" s="1"/>
      <c r="R10" s="1"/>
      <c r="S10" s="22"/>
      <c r="T10" s="22"/>
    </row>
    <row r="11" spans="1:20" s="14" customFormat="1" x14ac:dyDescent="0.25">
      <c r="A11" s="4" t="s">
        <v>27</v>
      </c>
      <c r="B11" s="5" t="s">
        <v>135</v>
      </c>
      <c r="C11" s="5" t="s">
        <v>145</v>
      </c>
      <c r="D11" s="5" t="s">
        <v>172</v>
      </c>
      <c r="E11" s="5" t="s">
        <v>173</v>
      </c>
      <c r="F11" s="15">
        <v>802557.92099999997</v>
      </c>
      <c r="G11" s="15">
        <v>1966150.4350000001</v>
      </c>
      <c r="H11" s="5">
        <v>34.039124999999999</v>
      </c>
      <c r="I11" s="5">
        <v>-81.111750000000001</v>
      </c>
      <c r="J11" s="12">
        <v>271.65499999999997</v>
      </c>
      <c r="K11" s="12">
        <v>102.8</v>
      </c>
      <c r="M11" s="1"/>
      <c r="N11" s="1"/>
      <c r="O11" s="1"/>
      <c r="P11" s="1"/>
      <c r="Q11" s="1"/>
      <c r="R11" s="1"/>
      <c r="S11" s="22"/>
      <c r="T11" s="22"/>
    </row>
    <row r="12" spans="1:20" s="14" customFormat="1" x14ac:dyDescent="0.25">
      <c r="A12" s="4" t="s">
        <v>28</v>
      </c>
      <c r="B12" s="5" t="s">
        <v>135</v>
      </c>
      <c r="C12" s="5" t="s">
        <v>146</v>
      </c>
      <c r="D12" s="5" t="s">
        <v>174</v>
      </c>
      <c r="E12" s="5" t="s">
        <v>175</v>
      </c>
      <c r="F12" s="15">
        <v>802039.07</v>
      </c>
      <c r="G12" s="15">
        <v>1965894.798</v>
      </c>
      <c r="H12" s="5">
        <v>34.037697999999999</v>
      </c>
      <c r="I12" s="5">
        <v>-81.112592000000006</v>
      </c>
      <c r="J12" s="12">
        <v>259.94</v>
      </c>
      <c r="K12" s="12">
        <v>86</v>
      </c>
      <c r="M12" s="1"/>
      <c r="N12" s="1"/>
      <c r="O12" s="1"/>
      <c r="P12" s="1"/>
      <c r="Q12" s="1"/>
      <c r="R12" s="1"/>
      <c r="S12" s="22"/>
      <c r="T12" s="22"/>
    </row>
    <row r="13" spans="1:20" s="14" customFormat="1" x14ac:dyDescent="0.25">
      <c r="A13" s="4" t="s">
        <v>1</v>
      </c>
      <c r="B13" s="5" t="s">
        <v>135</v>
      </c>
      <c r="C13" s="5" t="s">
        <v>345</v>
      </c>
      <c r="D13" s="5" t="s">
        <v>176</v>
      </c>
      <c r="E13" s="5" t="s">
        <v>177</v>
      </c>
      <c r="F13" s="15">
        <v>801745.94499999995</v>
      </c>
      <c r="G13" s="15">
        <v>1966360.6669999999</v>
      </c>
      <c r="H13" s="5">
        <v>34.036893999999997</v>
      </c>
      <c r="I13" s="5">
        <v>-81.111052999999998</v>
      </c>
      <c r="J13" s="12">
        <v>247.37799999999999</v>
      </c>
      <c r="K13" s="12">
        <v>96</v>
      </c>
      <c r="M13" s="1"/>
      <c r="N13" s="1"/>
      <c r="O13" s="1"/>
      <c r="P13" s="1"/>
      <c r="Q13" s="1"/>
      <c r="R13" s="1"/>
      <c r="S13" s="22"/>
      <c r="T13" s="22"/>
    </row>
    <row r="14" spans="1:20" s="14" customFormat="1" x14ac:dyDescent="0.25">
      <c r="A14" s="4" t="s">
        <v>2</v>
      </c>
      <c r="B14" s="5" t="s">
        <v>135</v>
      </c>
      <c r="C14" s="5" t="s">
        <v>345</v>
      </c>
      <c r="D14" s="5" t="s">
        <v>178</v>
      </c>
      <c r="E14" s="5" t="s">
        <v>179</v>
      </c>
      <c r="F14" s="15">
        <v>801677.21299999999</v>
      </c>
      <c r="G14" s="15">
        <v>1966616.1370000001</v>
      </c>
      <c r="H14" s="5">
        <v>34.036706000000002</v>
      </c>
      <c r="I14" s="5">
        <v>-81.110208999999998</v>
      </c>
      <c r="J14" s="12">
        <v>254.02</v>
      </c>
      <c r="K14" s="12">
        <v>105.8</v>
      </c>
      <c r="M14" s="1"/>
      <c r="N14" s="1"/>
      <c r="O14" s="1"/>
      <c r="P14" s="1"/>
      <c r="Q14" s="1"/>
      <c r="R14" s="1"/>
      <c r="S14" s="22"/>
      <c r="T14" s="22"/>
    </row>
    <row r="15" spans="1:20" s="14" customFormat="1" x14ac:dyDescent="0.25">
      <c r="A15" s="4" t="s">
        <v>3</v>
      </c>
      <c r="B15" s="5" t="s">
        <v>135</v>
      </c>
      <c r="C15" s="5" t="s">
        <v>148</v>
      </c>
      <c r="D15" s="5" t="s">
        <v>180</v>
      </c>
      <c r="E15" s="5" t="s">
        <v>181</v>
      </c>
      <c r="F15" s="15">
        <v>801209.86499999999</v>
      </c>
      <c r="G15" s="15">
        <v>1966754.784</v>
      </c>
      <c r="H15" s="5">
        <v>34.035421999999997</v>
      </c>
      <c r="I15" s="5">
        <v>-81.109750000000005</v>
      </c>
      <c r="J15" s="12">
        <v>270.99599999999998</v>
      </c>
      <c r="K15" s="12">
        <v>98.8</v>
      </c>
      <c r="M15" s="1"/>
      <c r="N15" s="1"/>
      <c r="O15" s="1"/>
      <c r="P15" s="1"/>
      <c r="Q15" s="1"/>
      <c r="R15" s="1"/>
      <c r="S15" s="22"/>
      <c r="T15" s="22"/>
    </row>
    <row r="16" spans="1:20" s="14" customFormat="1" x14ac:dyDescent="0.25">
      <c r="A16" s="4" t="s">
        <v>4</v>
      </c>
      <c r="B16" s="5" t="s">
        <v>135</v>
      </c>
      <c r="C16" s="5" t="s">
        <v>149</v>
      </c>
      <c r="D16" s="5" t="s">
        <v>182</v>
      </c>
      <c r="E16" s="5" t="s">
        <v>183</v>
      </c>
      <c r="F16" s="15">
        <v>801252.71100000001</v>
      </c>
      <c r="G16" s="15">
        <v>1966998.3289999999</v>
      </c>
      <c r="H16" s="5">
        <v>34.035539999999997</v>
      </c>
      <c r="I16" s="5">
        <v>-81.108946000000003</v>
      </c>
      <c r="J16" s="12">
        <v>272.76499999999999</v>
      </c>
      <c r="K16" s="12">
        <v>88.7</v>
      </c>
      <c r="M16" s="1"/>
      <c r="N16" s="1"/>
      <c r="O16" s="1"/>
      <c r="P16" s="1"/>
      <c r="Q16" s="1"/>
      <c r="R16" s="1"/>
      <c r="S16" s="22"/>
      <c r="T16" s="22"/>
    </row>
    <row r="17" spans="1:20" s="14" customFormat="1" x14ac:dyDescent="0.25">
      <c r="A17" s="4" t="s">
        <v>5</v>
      </c>
      <c r="B17" s="5" t="s">
        <v>135</v>
      </c>
      <c r="C17" s="5" t="s">
        <v>150</v>
      </c>
      <c r="D17" s="5" t="s">
        <v>184</v>
      </c>
      <c r="E17" s="5" t="s">
        <v>185</v>
      </c>
      <c r="F17" s="15">
        <v>801094.23899999994</v>
      </c>
      <c r="G17" s="15">
        <v>1966914.7549999999</v>
      </c>
      <c r="H17" s="5">
        <v>34.035105000000001</v>
      </c>
      <c r="I17" s="5">
        <v>-81.109222000000003</v>
      </c>
      <c r="J17" s="12">
        <v>269.61099999999999</v>
      </c>
      <c r="K17" s="12">
        <v>55</v>
      </c>
      <c r="M17" s="1"/>
      <c r="N17" s="1"/>
      <c r="O17" s="1"/>
      <c r="P17" s="1"/>
      <c r="Q17" s="1"/>
      <c r="R17" s="1"/>
      <c r="S17" s="22"/>
      <c r="T17" s="22"/>
    </row>
    <row r="18" spans="1:20" s="14" customFormat="1" x14ac:dyDescent="0.25">
      <c r="A18" s="4" t="s">
        <v>6</v>
      </c>
      <c r="B18" s="5" t="s">
        <v>135</v>
      </c>
      <c r="C18" s="5" t="s">
        <v>150</v>
      </c>
      <c r="D18" s="5" t="s">
        <v>186</v>
      </c>
      <c r="E18" s="5" t="s">
        <v>187</v>
      </c>
      <c r="F18" s="15">
        <v>801089.78</v>
      </c>
      <c r="G18" s="15">
        <v>1966914.6440000001</v>
      </c>
      <c r="H18" s="5">
        <v>34.035091999999999</v>
      </c>
      <c r="I18" s="5">
        <v>-81.109222000000003</v>
      </c>
      <c r="J18" s="12">
        <v>269.61099999999999</v>
      </c>
      <c r="K18" s="12">
        <v>88.8</v>
      </c>
      <c r="M18" s="1"/>
      <c r="N18" s="1"/>
      <c r="O18" s="1"/>
      <c r="P18" s="1"/>
      <c r="Q18" s="1"/>
      <c r="R18" s="1"/>
      <c r="S18" s="22"/>
      <c r="T18" s="22"/>
    </row>
    <row r="19" spans="1:20" s="14" customFormat="1" x14ac:dyDescent="0.25">
      <c r="A19" s="4" t="s">
        <v>7</v>
      </c>
      <c r="B19" s="5" t="s">
        <v>135</v>
      </c>
      <c r="C19" s="5" t="s">
        <v>151</v>
      </c>
      <c r="D19" s="5" t="s">
        <v>188</v>
      </c>
      <c r="E19" s="5" t="s">
        <v>189</v>
      </c>
      <c r="F19" s="15">
        <v>800753.74</v>
      </c>
      <c r="G19" s="15">
        <v>1966969.0919999999</v>
      </c>
      <c r="H19" s="5">
        <v>34.034224999999999</v>
      </c>
      <c r="I19" s="5">
        <v>-81.108953</v>
      </c>
      <c r="J19" s="12">
        <v>275.34300000000002</v>
      </c>
      <c r="K19" s="12">
        <v>100</v>
      </c>
      <c r="M19" s="1"/>
      <c r="N19" s="1"/>
      <c r="O19" s="1"/>
      <c r="P19" s="1"/>
      <c r="Q19" s="1"/>
      <c r="R19" s="1"/>
      <c r="S19" s="22"/>
      <c r="T19" s="22"/>
    </row>
    <row r="20" spans="1:20" s="14" customFormat="1" x14ac:dyDescent="0.25">
      <c r="A20" s="4" t="s">
        <v>8</v>
      </c>
      <c r="B20" s="5" t="s">
        <v>135</v>
      </c>
      <c r="C20" s="5" t="s">
        <v>152</v>
      </c>
      <c r="D20" s="5" t="s">
        <v>190</v>
      </c>
      <c r="E20" s="5" t="s">
        <v>191</v>
      </c>
      <c r="F20" s="15">
        <v>801463.89800000004</v>
      </c>
      <c r="G20" s="15">
        <v>1965385.8359999999</v>
      </c>
      <c r="H20" s="5">
        <v>34.036116</v>
      </c>
      <c r="I20" s="5">
        <v>-81.114270000000005</v>
      </c>
      <c r="J20" s="12">
        <v>217.88800000000001</v>
      </c>
      <c r="K20" s="12">
        <v>103.6</v>
      </c>
      <c r="M20" s="1"/>
      <c r="N20" s="1"/>
      <c r="O20" s="1"/>
      <c r="P20" s="1"/>
      <c r="Q20" s="1"/>
      <c r="R20" s="1"/>
      <c r="S20" s="22"/>
      <c r="T20" s="22"/>
    </row>
    <row r="21" spans="1:20" s="14" customFormat="1" x14ac:dyDescent="0.25">
      <c r="A21" s="4" t="s">
        <v>9</v>
      </c>
      <c r="B21" s="5" t="s">
        <v>135</v>
      </c>
      <c r="C21" s="5" t="s">
        <v>153</v>
      </c>
      <c r="D21" s="5" t="s">
        <v>192</v>
      </c>
      <c r="E21" s="5" t="s">
        <v>193</v>
      </c>
      <c r="F21" s="15">
        <v>801575.00199999998</v>
      </c>
      <c r="G21" s="15">
        <v>1965771.3489999999</v>
      </c>
      <c r="H21" s="5">
        <v>34.036422999999999</v>
      </c>
      <c r="I21" s="5">
        <v>-81.112998000000005</v>
      </c>
      <c r="J21" s="12">
        <v>233.126</v>
      </c>
      <c r="K21" s="12">
        <v>104.5</v>
      </c>
      <c r="M21" s="1"/>
      <c r="N21" s="1"/>
      <c r="O21" s="1"/>
      <c r="P21" s="1"/>
      <c r="Q21" s="1"/>
      <c r="R21" s="1"/>
      <c r="S21" s="22"/>
      <c r="T21" s="22"/>
    </row>
    <row r="22" spans="1:20" s="14" customFormat="1" x14ac:dyDescent="0.25">
      <c r="A22" s="4" t="s">
        <v>10</v>
      </c>
      <c r="B22" s="5" t="s">
        <v>135</v>
      </c>
      <c r="C22" s="5" t="s">
        <v>450</v>
      </c>
      <c r="D22" s="5" t="s">
        <v>194</v>
      </c>
      <c r="E22" s="5" t="s">
        <v>195</v>
      </c>
      <c r="F22" s="15">
        <v>801409.56900000002</v>
      </c>
      <c r="G22" s="15">
        <v>1965913.976</v>
      </c>
      <c r="H22" s="5">
        <v>34.035967999999997</v>
      </c>
      <c r="I22" s="5">
        <v>-81.112527</v>
      </c>
      <c r="J22" s="12">
        <v>236.50200000000001</v>
      </c>
      <c r="K22" s="12">
        <v>95.1</v>
      </c>
      <c r="M22" s="1"/>
      <c r="N22" s="1"/>
      <c r="O22" s="1"/>
      <c r="P22" s="1"/>
      <c r="Q22" s="1"/>
      <c r="R22" s="1"/>
      <c r="S22" s="22"/>
      <c r="T22" s="22"/>
    </row>
    <row r="23" spans="1:20" s="14" customFormat="1" x14ac:dyDescent="0.25">
      <c r="A23" s="4" t="s">
        <v>11</v>
      </c>
      <c r="B23" s="5" t="s">
        <v>135</v>
      </c>
      <c r="C23" s="5" t="s">
        <v>148</v>
      </c>
      <c r="D23" s="5" t="s">
        <v>196</v>
      </c>
      <c r="E23" s="5" t="s">
        <v>197</v>
      </c>
      <c r="F23" s="15">
        <v>801090.52300000004</v>
      </c>
      <c r="G23" s="15">
        <v>1965879.223</v>
      </c>
      <c r="H23" s="5">
        <v>34.035110000000003</v>
      </c>
      <c r="I23" s="5">
        <v>-81.112637000000007</v>
      </c>
      <c r="J23" s="12">
        <v>238.64599999999999</v>
      </c>
      <c r="K23" s="12">
        <v>98.6</v>
      </c>
      <c r="M23" s="1"/>
      <c r="N23" s="1"/>
      <c r="O23" s="1"/>
      <c r="P23" s="1"/>
      <c r="Q23" s="1"/>
      <c r="R23" s="1"/>
      <c r="S23" s="22"/>
      <c r="T23" s="22"/>
    </row>
    <row r="24" spans="1:20" s="14" customFormat="1" x14ac:dyDescent="0.25">
      <c r="A24" s="4" t="s">
        <v>13</v>
      </c>
      <c r="B24" s="5" t="s">
        <v>135</v>
      </c>
      <c r="C24" s="5" t="s">
        <v>148</v>
      </c>
      <c r="D24" s="5" t="s">
        <v>198</v>
      </c>
      <c r="E24" s="5" t="s">
        <v>199</v>
      </c>
      <c r="F24" s="15">
        <v>801163.18500000006</v>
      </c>
      <c r="G24" s="15">
        <v>1966040.0989999999</v>
      </c>
      <c r="H24" s="5">
        <v>34.035291999999998</v>
      </c>
      <c r="I24" s="5">
        <v>-81.112109000000004</v>
      </c>
      <c r="J24" s="12">
        <v>240.53800000000001</v>
      </c>
      <c r="K24" s="12">
        <v>98.6</v>
      </c>
      <c r="M24" s="1"/>
      <c r="N24" s="1"/>
      <c r="O24" s="1"/>
      <c r="P24" s="1"/>
      <c r="Q24" s="1"/>
      <c r="R24" s="1"/>
      <c r="S24" s="22"/>
      <c r="T24" s="22"/>
    </row>
    <row r="25" spans="1:20" s="14" customFormat="1" x14ac:dyDescent="0.25">
      <c r="A25" s="4" t="s">
        <v>14</v>
      </c>
      <c r="B25" s="5" t="s">
        <v>135</v>
      </c>
      <c r="C25" s="5" t="s">
        <v>153</v>
      </c>
      <c r="D25" s="5" t="s">
        <v>200</v>
      </c>
      <c r="E25" s="5" t="s">
        <v>201</v>
      </c>
      <c r="F25" s="15">
        <v>802171.32400000002</v>
      </c>
      <c r="G25" s="15">
        <v>1966971.923</v>
      </c>
      <c r="H25" s="5">
        <v>34.038065000000003</v>
      </c>
      <c r="I25" s="5">
        <v>-81.109037000000001</v>
      </c>
      <c r="J25" s="12">
        <v>285.38799999999998</v>
      </c>
      <c r="K25" s="12">
        <v>73.900000000000006</v>
      </c>
      <c r="M25" s="1"/>
      <c r="N25" s="1"/>
      <c r="O25" s="1"/>
      <c r="P25" s="1"/>
      <c r="Q25" s="1"/>
      <c r="R25" s="1"/>
      <c r="S25" s="22"/>
      <c r="T25" s="22"/>
    </row>
    <row r="26" spans="1:20" s="14" customFormat="1" x14ac:dyDescent="0.25">
      <c r="A26" s="4" t="s">
        <v>15</v>
      </c>
      <c r="B26" s="5" t="s">
        <v>135</v>
      </c>
      <c r="C26" s="5" t="s">
        <v>153</v>
      </c>
      <c r="D26" s="5" t="s">
        <v>202</v>
      </c>
      <c r="E26" s="5" t="s">
        <v>203</v>
      </c>
      <c r="F26" s="15">
        <v>802210.20799999998</v>
      </c>
      <c r="G26" s="15">
        <v>1967171.8289999999</v>
      </c>
      <c r="H26" s="5">
        <v>34.038048000000003</v>
      </c>
      <c r="I26" s="5">
        <v>-81.108283999999998</v>
      </c>
      <c r="J26" s="12">
        <v>283.89</v>
      </c>
      <c r="K26" s="12">
        <v>88.6</v>
      </c>
      <c r="M26" s="1"/>
      <c r="N26" s="1"/>
      <c r="O26" s="1"/>
      <c r="P26" s="1"/>
      <c r="Q26" s="1"/>
      <c r="R26" s="1"/>
      <c r="S26" s="22"/>
      <c r="T26" s="22"/>
    </row>
    <row r="27" spans="1:20" s="14" customFormat="1" x14ac:dyDescent="0.25">
      <c r="A27" s="4" t="s">
        <v>16</v>
      </c>
      <c r="B27" s="5" t="s">
        <v>135</v>
      </c>
      <c r="C27" s="5" t="s">
        <v>155</v>
      </c>
      <c r="D27" s="5" t="s">
        <v>204</v>
      </c>
      <c r="E27" s="5" t="s">
        <v>205</v>
      </c>
      <c r="F27" s="15">
        <v>802356.55500000005</v>
      </c>
      <c r="G27" s="15">
        <v>1967281.56</v>
      </c>
      <c r="H27" s="5">
        <v>34.038575000000002</v>
      </c>
      <c r="I27" s="5">
        <v>-81.108014999999995</v>
      </c>
      <c r="J27" s="12">
        <v>312.16500000000002</v>
      </c>
      <c r="K27" s="12">
        <v>99.1</v>
      </c>
      <c r="M27" s="1"/>
      <c r="N27" s="1"/>
      <c r="O27" s="1"/>
      <c r="P27" s="1"/>
      <c r="Q27" s="1"/>
      <c r="R27" s="1"/>
      <c r="S27" s="22"/>
      <c r="T27" s="22"/>
    </row>
    <row r="28" spans="1:20" s="14" customFormat="1" x14ac:dyDescent="0.25">
      <c r="A28" s="4" t="s">
        <v>17</v>
      </c>
      <c r="B28" s="5" t="s">
        <v>135</v>
      </c>
      <c r="C28" s="5" t="s">
        <v>146</v>
      </c>
      <c r="D28" s="5" t="s">
        <v>206</v>
      </c>
      <c r="E28" s="5" t="s">
        <v>183</v>
      </c>
      <c r="F28" s="15">
        <v>801857.86</v>
      </c>
      <c r="G28" s="15">
        <v>1967155.733</v>
      </c>
      <c r="H28" s="5">
        <v>34.037204000000003</v>
      </c>
      <c r="I28" s="5">
        <v>-81.108429000000001</v>
      </c>
      <c r="J28" s="12">
        <v>279.04899999999998</v>
      </c>
      <c r="K28" s="12">
        <v>98.6</v>
      </c>
      <c r="M28" s="1"/>
      <c r="N28" s="1"/>
      <c r="O28" s="1"/>
      <c r="P28" s="1"/>
      <c r="Q28" s="1"/>
      <c r="R28" s="1"/>
      <c r="S28" s="22"/>
      <c r="T28" s="22"/>
    </row>
    <row r="29" spans="1:20" s="14" customFormat="1" x14ac:dyDescent="0.25">
      <c r="A29" s="4" t="s">
        <v>18</v>
      </c>
      <c r="B29" s="5" t="s">
        <v>135</v>
      </c>
      <c r="C29" s="5" t="s">
        <v>149</v>
      </c>
      <c r="D29" s="5" t="s">
        <v>207</v>
      </c>
      <c r="E29" s="5" t="s">
        <v>193</v>
      </c>
      <c r="F29" s="15">
        <v>801917.26599999995</v>
      </c>
      <c r="G29" s="15">
        <v>1967345.4029999999</v>
      </c>
      <c r="H29" s="5">
        <v>34.037368000000001</v>
      </c>
      <c r="I29" s="5">
        <v>-81.107803000000004</v>
      </c>
      <c r="J29" s="12">
        <v>284.14600000000002</v>
      </c>
      <c r="K29" s="12">
        <v>98.6</v>
      </c>
      <c r="M29" s="1"/>
      <c r="N29" s="1"/>
      <c r="O29" s="1"/>
      <c r="P29" s="1"/>
      <c r="Q29" s="1"/>
      <c r="R29" s="1"/>
      <c r="S29" s="22"/>
      <c r="T29" s="22"/>
    </row>
    <row r="30" spans="1:20" s="14" customFormat="1" x14ac:dyDescent="0.25">
      <c r="A30" s="4" t="s">
        <v>19</v>
      </c>
      <c r="B30" s="5" t="s">
        <v>135</v>
      </c>
      <c r="C30" s="5" t="s">
        <v>150</v>
      </c>
      <c r="D30" s="5" t="s">
        <v>208</v>
      </c>
      <c r="E30" s="5" t="s">
        <v>209</v>
      </c>
      <c r="F30" s="15">
        <v>801287.97900000005</v>
      </c>
      <c r="G30" s="15">
        <v>1967277.1140000001</v>
      </c>
      <c r="H30" s="5">
        <v>34.035637999999999</v>
      </c>
      <c r="I30" s="5">
        <v>-81.108025999999995</v>
      </c>
      <c r="J30" s="12">
        <v>269.81900000000002</v>
      </c>
      <c r="K30" s="12">
        <v>98.6</v>
      </c>
      <c r="M30" s="1"/>
      <c r="N30" s="1"/>
      <c r="O30" s="1"/>
      <c r="P30" s="1"/>
      <c r="Q30" s="1"/>
      <c r="R30" s="1"/>
      <c r="S30" s="22"/>
      <c r="T30" s="22"/>
    </row>
    <row r="31" spans="1:20" s="14" customFormat="1" x14ac:dyDescent="0.25">
      <c r="A31" s="4" t="s">
        <v>20</v>
      </c>
      <c r="B31" s="5" t="s">
        <v>135</v>
      </c>
      <c r="C31" s="5" t="s">
        <v>149</v>
      </c>
      <c r="D31" s="5" t="s">
        <v>210</v>
      </c>
      <c r="E31" s="5" t="s">
        <v>211</v>
      </c>
      <c r="F31" s="15">
        <v>801529.50399999996</v>
      </c>
      <c r="G31" s="15">
        <v>1967285.2890000001</v>
      </c>
      <c r="H31" s="5">
        <v>34.036301999999999</v>
      </c>
      <c r="I31" s="5">
        <v>-81.108000000000004</v>
      </c>
      <c r="J31" s="12">
        <v>281.298</v>
      </c>
      <c r="K31" s="12">
        <v>98.7</v>
      </c>
      <c r="M31" s="1"/>
      <c r="N31" s="1"/>
      <c r="O31" s="1"/>
      <c r="P31" s="1"/>
      <c r="Q31" s="1"/>
      <c r="R31" s="1"/>
      <c r="S31" s="22"/>
      <c r="T31" s="22"/>
    </row>
    <row r="32" spans="1:20" s="14" customFormat="1" x14ac:dyDescent="0.25">
      <c r="A32" s="4" t="s">
        <v>21</v>
      </c>
      <c r="B32" s="5" t="s">
        <v>135</v>
      </c>
      <c r="C32" s="5" t="s">
        <v>155</v>
      </c>
      <c r="D32" s="5" t="s">
        <v>212</v>
      </c>
      <c r="E32" s="5" t="s">
        <v>213</v>
      </c>
      <c r="F32" s="15">
        <v>801702.20499999996</v>
      </c>
      <c r="G32" s="15">
        <v>1967660.1189999999</v>
      </c>
      <c r="H32" s="5">
        <v>34.036777999999998</v>
      </c>
      <c r="I32" s="5">
        <v>-81.106763000000001</v>
      </c>
      <c r="J32" s="12">
        <v>297.00099999999998</v>
      </c>
      <c r="K32" s="12">
        <v>54.9</v>
      </c>
      <c r="M32" s="1"/>
      <c r="N32" s="1"/>
      <c r="O32" s="1"/>
      <c r="P32" s="1"/>
      <c r="Q32" s="1"/>
      <c r="R32" s="1"/>
      <c r="S32" s="22"/>
      <c r="T32" s="22"/>
    </row>
    <row r="33" spans="1:20" s="14" customFormat="1" x14ac:dyDescent="0.25">
      <c r="A33" s="4" t="s">
        <v>378</v>
      </c>
      <c r="B33" s="5" t="s">
        <v>135</v>
      </c>
      <c r="C33" s="5" t="s">
        <v>576</v>
      </c>
      <c r="D33" s="5" t="s">
        <v>542</v>
      </c>
      <c r="E33" s="5" t="s">
        <v>305</v>
      </c>
      <c r="F33" s="15">
        <v>799581.22</v>
      </c>
      <c r="G33" s="15">
        <v>1967990.42</v>
      </c>
      <c r="H33" s="31">
        <v>34.030949450000001</v>
      </c>
      <c r="I33" s="31">
        <v>-81.105665490000007</v>
      </c>
      <c r="J33" s="12">
        <v>225.13</v>
      </c>
      <c r="K33" s="12">
        <v>76.8</v>
      </c>
      <c r="M33" s="1"/>
      <c r="N33" s="1"/>
      <c r="O33" s="1"/>
      <c r="P33" s="1"/>
      <c r="Q33" s="1"/>
      <c r="R33" s="1"/>
      <c r="S33" s="22"/>
      <c r="T33" s="22"/>
    </row>
    <row r="34" spans="1:20" s="14" customFormat="1" x14ac:dyDescent="0.25">
      <c r="A34" s="4" t="s">
        <v>379</v>
      </c>
      <c r="B34" s="5" t="s">
        <v>135</v>
      </c>
      <c r="C34" s="5" t="s">
        <v>576</v>
      </c>
      <c r="D34" s="5" t="s">
        <v>543</v>
      </c>
      <c r="E34" s="5" t="s">
        <v>522</v>
      </c>
      <c r="F34" s="15">
        <v>799421.74</v>
      </c>
      <c r="G34" s="15">
        <v>1968868.71</v>
      </c>
      <c r="H34" s="31">
        <v>34.030513569999997</v>
      </c>
      <c r="I34" s="31">
        <v>-81.102765680000005</v>
      </c>
      <c r="J34" s="12">
        <v>234.15</v>
      </c>
      <c r="K34" s="12">
        <v>98.6</v>
      </c>
      <c r="M34" s="1"/>
      <c r="N34" s="1"/>
      <c r="O34" s="1"/>
      <c r="P34" s="1"/>
      <c r="Q34" s="1"/>
      <c r="R34" s="1"/>
      <c r="S34" s="22"/>
      <c r="T34" s="22"/>
    </row>
    <row r="35" spans="1:20" s="14" customFormat="1" x14ac:dyDescent="0.25">
      <c r="A35" s="4" t="s">
        <v>380</v>
      </c>
      <c r="B35" s="5" t="s">
        <v>135</v>
      </c>
      <c r="C35" s="5" t="s">
        <v>577</v>
      </c>
      <c r="D35" s="5" t="s">
        <v>544</v>
      </c>
      <c r="E35" s="5" t="s">
        <v>523</v>
      </c>
      <c r="F35" s="15">
        <v>798614.36</v>
      </c>
      <c r="G35" s="15">
        <v>1968802.38</v>
      </c>
      <c r="H35" s="31">
        <v>34.028294420000002</v>
      </c>
      <c r="I35" s="31">
        <v>-81.102981979999996</v>
      </c>
      <c r="J35" s="12">
        <v>205.72</v>
      </c>
      <c r="K35" s="12">
        <v>55.5</v>
      </c>
      <c r="M35" s="1"/>
      <c r="N35" s="1"/>
      <c r="O35" s="1"/>
      <c r="P35" s="1"/>
      <c r="Q35" s="1"/>
      <c r="R35" s="1"/>
      <c r="S35" s="22"/>
      <c r="T35" s="22"/>
    </row>
    <row r="36" spans="1:20" s="14" customFormat="1" x14ac:dyDescent="0.25">
      <c r="A36" s="4" t="s">
        <v>381</v>
      </c>
      <c r="B36" s="5" t="s">
        <v>135</v>
      </c>
      <c r="C36" s="5" t="s">
        <v>577</v>
      </c>
      <c r="D36" s="5" t="s">
        <v>545</v>
      </c>
      <c r="E36" s="5" t="s">
        <v>524</v>
      </c>
      <c r="F36" s="15">
        <v>798319.3</v>
      </c>
      <c r="G36" s="15">
        <v>1968957.92</v>
      </c>
      <c r="H36" s="31">
        <v>34.027483910000001</v>
      </c>
      <c r="I36" s="31">
        <v>-81.102467579999995</v>
      </c>
      <c r="J36" s="12">
        <v>194.72</v>
      </c>
      <c r="K36" s="12">
        <v>85.7</v>
      </c>
      <c r="M36" s="1"/>
      <c r="N36" s="1"/>
      <c r="O36" s="1"/>
      <c r="P36" s="1"/>
      <c r="Q36" s="1"/>
      <c r="R36" s="1"/>
      <c r="S36" s="22"/>
      <c r="T36" s="22"/>
    </row>
    <row r="37" spans="1:20" s="14" customFormat="1" x14ac:dyDescent="0.25">
      <c r="A37" s="4" t="s">
        <v>382</v>
      </c>
      <c r="B37" s="5" t="s">
        <v>135</v>
      </c>
      <c r="C37" s="5" t="s">
        <v>345</v>
      </c>
      <c r="D37" s="5" t="s">
        <v>546</v>
      </c>
      <c r="E37" s="5" t="s">
        <v>525</v>
      </c>
      <c r="F37" s="15">
        <v>798081.98</v>
      </c>
      <c r="G37" s="15">
        <v>1968923.57</v>
      </c>
      <c r="H37" s="31">
        <v>34.026831569999999</v>
      </c>
      <c r="I37" s="31">
        <v>-81.102580189999998</v>
      </c>
      <c r="J37" s="12">
        <v>183.25</v>
      </c>
      <c r="K37" s="12">
        <v>74.599999999999994</v>
      </c>
      <c r="M37" s="1"/>
      <c r="N37" s="1"/>
      <c r="O37" s="1"/>
      <c r="P37" s="1"/>
      <c r="Q37" s="1"/>
      <c r="R37" s="1"/>
      <c r="S37" s="22"/>
      <c r="T37" s="22"/>
    </row>
    <row r="38" spans="1:20" s="14" customFormat="1" x14ac:dyDescent="0.25">
      <c r="A38" s="4" t="s">
        <v>354</v>
      </c>
      <c r="B38" s="5" t="s">
        <v>135</v>
      </c>
      <c r="C38" s="5" t="s">
        <v>345</v>
      </c>
      <c r="D38" s="5" t="s">
        <v>561</v>
      </c>
      <c r="E38" s="5" t="s">
        <v>189</v>
      </c>
      <c r="F38" s="15">
        <v>797694.04</v>
      </c>
      <c r="G38" s="15">
        <v>1968896.87</v>
      </c>
      <c r="H38" s="31">
        <v>34.025765300000003</v>
      </c>
      <c r="I38" s="31">
        <v>-81.102667060000002</v>
      </c>
      <c r="J38" s="12">
        <v>196.77</v>
      </c>
      <c r="K38" s="12">
        <v>74.599999999999994</v>
      </c>
      <c r="M38" s="1"/>
      <c r="N38" s="1"/>
      <c r="O38" s="1"/>
      <c r="P38" s="1"/>
      <c r="Q38" s="1"/>
      <c r="R38" s="1"/>
      <c r="S38" s="22"/>
      <c r="T38" s="22"/>
    </row>
    <row r="39" spans="1:20" s="14" customFormat="1" x14ac:dyDescent="0.25">
      <c r="A39" s="4" t="s">
        <v>383</v>
      </c>
      <c r="B39" s="5" t="s">
        <v>135</v>
      </c>
      <c r="C39" s="5" t="s">
        <v>578</v>
      </c>
      <c r="D39" s="5" t="s">
        <v>547</v>
      </c>
      <c r="E39" s="5" t="s">
        <v>526</v>
      </c>
      <c r="F39" s="15">
        <v>797942.65</v>
      </c>
      <c r="G39" s="15">
        <v>1969287.67</v>
      </c>
      <c r="H39" s="31">
        <v>34.026449630000002</v>
      </c>
      <c r="I39" s="31">
        <v>-81.101377889999995</v>
      </c>
      <c r="J39" s="12">
        <v>185.17</v>
      </c>
      <c r="K39" s="12">
        <v>55</v>
      </c>
      <c r="M39" s="1"/>
      <c r="N39" s="1"/>
      <c r="O39" s="1"/>
      <c r="P39" s="1"/>
      <c r="Q39" s="1"/>
      <c r="R39" s="1"/>
      <c r="S39" s="22"/>
      <c r="T39" s="22"/>
    </row>
    <row r="40" spans="1:20" s="14" customFormat="1" x14ac:dyDescent="0.25">
      <c r="A40" s="4" t="s">
        <v>384</v>
      </c>
      <c r="B40" s="5" t="s">
        <v>135</v>
      </c>
      <c r="C40" s="5" t="s">
        <v>578</v>
      </c>
      <c r="D40" s="5" t="s">
        <v>548</v>
      </c>
      <c r="E40" s="5" t="s">
        <v>527</v>
      </c>
      <c r="F40" s="15">
        <v>798093.25</v>
      </c>
      <c r="G40" s="15">
        <v>1969190.2</v>
      </c>
      <c r="H40" s="31">
        <v>34.02686327</v>
      </c>
      <c r="I40" s="31">
        <v>-81.101700109999996</v>
      </c>
      <c r="J40" s="12">
        <v>216.54</v>
      </c>
      <c r="K40" s="12">
        <v>77.2</v>
      </c>
      <c r="M40" s="1"/>
      <c r="N40" s="1"/>
      <c r="O40" s="1"/>
      <c r="P40" s="1"/>
      <c r="Q40" s="1"/>
      <c r="R40" s="1"/>
      <c r="S40" s="22"/>
      <c r="T40" s="22"/>
    </row>
    <row r="41" spans="1:20" s="14" customFormat="1" x14ac:dyDescent="0.25">
      <c r="A41" s="4" t="s">
        <v>408</v>
      </c>
      <c r="B41" s="5" t="s">
        <v>135</v>
      </c>
      <c r="C41" s="5" t="s">
        <v>578</v>
      </c>
      <c r="D41" s="5" t="s">
        <v>549</v>
      </c>
      <c r="E41" s="5" t="s">
        <v>201</v>
      </c>
      <c r="F41" s="15">
        <v>798100.95</v>
      </c>
      <c r="G41" s="15">
        <v>1969190.19</v>
      </c>
      <c r="H41" s="31">
        <v>34.026884430000003</v>
      </c>
      <c r="I41" s="31">
        <v>-81.101700170000001</v>
      </c>
      <c r="J41" s="12">
        <v>217.21</v>
      </c>
      <c r="K41" s="12">
        <v>78.599999999999994</v>
      </c>
      <c r="M41" s="1"/>
      <c r="N41" s="1"/>
      <c r="O41" s="1"/>
      <c r="P41" s="1"/>
      <c r="Q41" s="1"/>
      <c r="R41" s="1"/>
      <c r="S41" s="22"/>
      <c r="T41" s="22"/>
    </row>
    <row r="42" spans="1:20" s="14" customFormat="1" x14ac:dyDescent="0.25">
      <c r="A42" s="4" t="s">
        <v>385</v>
      </c>
      <c r="B42" s="5" t="s">
        <v>135</v>
      </c>
      <c r="C42" s="5" t="s">
        <v>580</v>
      </c>
      <c r="D42" s="5" t="s">
        <v>550</v>
      </c>
      <c r="E42" s="5" t="s">
        <v>528</v>
      </c>
      <c r="F42" s="15">
        <v>797641.85</v>
      </c>
      <c r="G42" s="15">
        <v>1970074.94</v>
      </c>
      <c r="H42" s="31">
        <v>34.025625009999999</v>
      </c>
      <c r="I42" s="31">
        <v>-81.098778249999995</v>
      </c>
      <c r="J42" s="12">
        <v>185.24</v>
      </c>
      <c r="K42" s="12">
        <v>64.3</v>
      </c>
      <c r="M42" s="1"/>
      <c r="N42" s="1"/>
      <c r="O42" s="1"/>
      <c r="P42" s="1"/>
      <c r="Q42" s="1"/>
      <c r="R42" s="1"/>
      <c r="S42" s="22"/>
      <c r="T42" s="22"/>
    </row>
    <row r="43" spans="1:20" s="14" customFormat="1" x14ac:dyDescent="0.25">
      <c r="A43" s="4" t="s">
        <v>386</v>
      </c>
      <c r="B43" s="5" t="s">
        <v>135</v>
      </c>
      <c r="C43" s="5" t="s">
        <v>579</v>
      </c>
      <c r="D43" s="5" t="s">
        <v>551</v>
      </c>
      <c r="E43" s="5" t="s">
        <v>191</v>
      </c>
      <c r="F43" s="15">
        <v>796497.35</v>
      </c>
      <c r="G43" s="15">
        <v>1970910.21</v>
      </c>
      <c r="H43" s="31">
        <v>34.022481669999998</v>
      </c>
      <c r="I43" s="31">
        <v>-81.096017639999999</v>
      </c>
      <c r="J43" s="12">
        <v>184.59</v>
      </c>
      <c r="K43" s="12">
        <v>31.7</v>
      </c>
      <c r="M43" s="1"/>
      <c r="N43" s="1"/>
      <c r="O43" s="1"/>
      <c r="P43" s="1"/>
      <c r="Q43" s="1"/>
      <c r="R43" s="1"/>
      <c r="S43" s="22"/>
      <c r="T43" s="22"/>
    </row>
    <row r="44" spans="1:20" s="14" customFormat="1" x14ac:dyDescent="0.25">
      <c r="A44" s="4" t="s">
        <v>387</v>
      </c>
      <c r="B44" s="5" t="s">
        <v>135</v>
      </c>
      <c r="C44" s="5" t="s">
        <v>581</v>
      </c>
      <c r="D44" s="5" t="s">
        <v>552</v>
      </c>
      <c r="E44" s="5" t="s">
        <v>528</v>
      </c>
      <c r="F44" s="15">
        <v>796308.83</v>
      </c>
      <c r="G44" s="15">
        <v>1970608.64</v>
      </c>
      <c r="H44" s="31">
        <v>34.021962770000002</v>
      </c>
      <c r="I44" s="31">
        <v>-81.097012460000002</v>
      </c>
      <c r="J44" s="12">
        <v>177.08</v>
      </c>
      <c r="K44" s="12">
        <v>32.200000000000003</v>
      </c>
      <c r="M44" s="1"/>
      <c r="N44" s="1"/>
      <c r="O44" s="1"/>
      <c r="P44" s="1"/>
      <c r="Q44" s="1"/>
      <c r="R44" s="1"/>
      <c r="S44" s="22"/>
      <c r="T44" s="22"/>
    </row>
    <row r="45" spans="1:20" s="14" customFormat="1" x14ac:dyDescent="0.25">
      <c r="A45" s="4" t="s">
        <v>388</v>
      </c>
      <c r="B45" s="5" t="s">
        <v>135</v>
      </c>
      <c r="C45" s="5" t="s">
        <v>582</v>
      </c>
      <c r="D45" s="5" t="s">
        <v>553</v>
      </c>
      <c r="E45" s="5" t="s">
        <v>311</v>
      </c>
      <c r="F45" s="15">
        <v>795908.35</v>
      </c>
      <c r="G45" s="15">
        <v>1971184.2</v>
      </c>
      <c r="H45" s="31">
        <v>34.020863570000003</v>
      </c>
      <c r="I45" s="31">
        <v>-81.09511148</v>
      </c>
      <c r="J45" s="12">
        <v>193.75</v>
      </c>
      <c r="K45" s="12">
        <v>94</v>
      </c>
      <c r="M45" s="1"/>
      <c r="N45" s="1"/>
      <c r="O45" s="1"/>
      <c r="P45" s="1"/>
      <c r="Q45" s="1"/>
      <c r="R45" s="1"/>
      <c r="S45" s="22"/>
      <c r="T45" s="22"/>
    </row>
    <row r="46" spans="1:20" s="14" customFormat="1" x14ac:dyDescent="0.25">
      <c r="A46" s="4" t="s">
        <v>355</v>
      </c>
      <c r="B46" s="5" t="s">
        <v>135</v>
      </c>
      <c r="C46" s="5" t="s">
        <v>582</v>
      </c>
      <c r="D46" s="5" t="s">
        <v>554</v>
      </c>
      <c r="E46" s="5" t="s">
        <v>529</v>
      </c>
      <c r="F46" s="15">
        <v>795928.35</v>
      </c>
      <c r="G46" s="15">
        <v>1971304.43</v>
      </c>
      <c r="H46" s="31">
        <v>34.020918850000001</v>
      </c>
      <c r="I46" s="31">
        <v>-81.094714699999997</v>
      </c>
      <c r="J46" s="12">
        <v>192.83</v>
      </c>
      <c r="K46" s="12">
        <v>78.5</v>
      </c>
      <c r="M46" s="1"/>
      <c r="N46" s="1"/>
      <c r="O46" s="1"/>
      <c r="P46" s="1"/>
      <c r="Q46" s="1"/>
      <c r="R46" s="1"/>
      <c r="S46" s="22"/>
      <c r="T46" s="22"/>
    </row>
    <row r="47" spans="1:20" s="14" customFormat="1" x14ac:dyDescent="0.25">
      <c r="A47" s="4" t="s">
        <v>389</v>
      </c>
      <c r="B47" s="5" t="s">
        <v>135</v>
      </c>
      <c r="C47" s="5" t="s">
        <v>582</v>
      </c>
      <c r="D47" s="5" t="s">
        <v>555</v>
      </c>
      <c r="E47" s="5" t="s">
        <v>530</v>
      </c>
      <c r="F47" s="15">
        <v>796180.58</v>
      </c>
      <c r="G47" s="15">
        <v>1971423.97</v>
      </c>
      <c r="H47" s="31">
        <v>34.02161237</v>
      </c>
      <c r="I47" s="31">
        <v>-81.0943209</v>
      </c>
      <c r="J47" s="12">
        <v>218.61</v>
      </c>
      <c r="K47" s="12">
        <v>87</v>
      </c>
      <c r="M47" s="1"/>
      <c r="N47" s="1"/>
      <c r="O47" s="1"/>
      <c r="P47" s="1"/>
      <c r="Q47" s="1"/>
      <c r="R47" s="1"/>
      <c r="S47" s="22"/>
      <c r="T47" s="22"/>
    </row>
    <row r="48" spans="1:20" s="14" customFormat="1" x14ac:dyDescent="0.25">
      <c r="A48" s="4" t="s">
        <v>390</v>
      </c>
      <c r="B48" s="5" t="s">
        <v>135</v>
      </c>
      <c r="C48" s="5" t="s">
        <v>345</v>
      </c>
      <c r="D48" s="5" t="s">
        <v>556</v>
      </c>
      <c r="E48" s="5" t="s">
        <v>368</v>
      </c>
      <c r="F48" s="15">
        <v>797147.78</v>
      </c>
      <c r="G48" s="15">
        <v>1968668.88</v>
      </c>
      <c r="H48" s="31">
        <v>34.024263349999998</v>
      </c>
      <c r="I48" s="31">
        <v>-81.103417809999996</v>
      </c>
      <c r="J48" s="12">
        <v>181.02</v>
      </c>
      <c r="K48" s="12">
        <v>73</v>
      </c>
      <c r="M48" s="1"/>
      <c r="N48" s="1"/>
      <c r="O48" s="1"/>
      <c r="P48" s="1"/>
      <c r="Q48" s="1"/>
      <c r="R48" s="1"/>
      <c r="S48" s="22"/>
      <c r="T48" s="22"/>
    </row>
    <row r="49" spans="1:20" s="14" customFormat="1" x14ac:dyDescent="0.25">
      <c r="A49" s="4" t="s">
        <v>391</v>
      </c>
      <c r="B49" s="5" t="s">
        <v>135</v>
      </c>
      <c r="C49" s="5" t="s">
        <v>345</v>
      </c>
      <c r="D49" s="5" t="s">
        <v>557</v>
      </c>
      <c r="E49" s="5" t="s">
        <v>215</v>
      </c>
      <c r="F49" s="15">
        <v>796798.3</v>
      </c>
      <c r="G49" s="15">
        <v>1968667.4</v>
      </c>
      <c r="H49" s="31">
        <v>34.023302839999999</v>
      </c>
      <c r="I49" s="31">
        <v>-81.103421539999999</v>
      </c>
      <c r="J49" s="12">
        <v>165.49</v>
      </c>
      <c r="K49" s="12">
        <v>26.2</v>
      </c>
      <c r="M49" s="1"/>
      <c r="N49" s="1"/>
      <c r="O49" s="1"/>
      <c r="P49" s="1"/>
      <c r="Q49" s="1"/>
      <c r="R49" s="1"/>
      <c r="S49" s="22"/>
      <c r="T49" s="22"/>
    </row>
    <row r="50" spans="1:20" s="14" customFormat="1" x14ac:dyDescent="0.25">
      <c r="A50" s="4" t="s">
        <v>392</v>
      </c>
      <c r="B50" s="5" t="s">
        <v>135</v>
      </c>
      <c r="C50" s="5" t="s">
        <v>345</v>
      </c>
      <c r="D50" s="5" t="s">
        <v>558</v>
      </c>
      <c r="E50" s="5" t="s">
        <v>531</v>
      </c>
      <c r="F50" s="15">
        <v>796553.3</v>
      </c>
      <c r="G50" s="15">
        <v>1968540.21</v>
      </c>
      <c r="H50" s="31">
        <v>34.022629139999999</v>
      </c>
      <c r="I50" s="31">
        <v>-81.103840559999995</v>
      </c>
      <c r="J50" s="12">
        <v>183.29</v>
      </c>
      <c r="K50" s="12">
        <v>47</v>
      </c>
      <c r="M50" s="1"/>
      <c r="N50" s="1"/>
      <c r="O50" s="1"/>
      <c r="P50" s="1"/>
      <c r="Q50" s="1"/>
      <c r="R50" s="1"/>
      <c r="S50" s="22"/>
      <c r="T50" s="22"/>
    </row>
    <row r="51" spans="1:20" s="14" customFormat="1" x14ac:dyDescent="0.25">
      <c r="A51" s="4" t="s">
        <v>393</v>
      </c>
      <c r="B51" s="5" t="s">
        <v>135</v>
      </c>
      <c r="C51" s="5" t="s">
        <v>580</v>
      </c>
      <c r="D51" s="5" t="s">
        <v>559</v>
      </c>
      <c r="E51" s="5" t="s">
        <v>365</v>
      </c>
      <c r="F51" s="15">
        <v>796524.3</v>
      </c>
      <c r="G51" s="15">
        <v>1968194.24</v>
      </c>
      <c r="H51" s="31">
        <v>34.022548479999998</v>
      </c>
      <c r="I51" s="31">
        <v>-81.104982410000005</v>
      </c>
      <c r="J51" s="12">
        <v>168.91</v>
      </c>
      <c r="K51" s="12">
        <v>48.6</v>
      </c>
      <c r="M51" s="1"/>
      <c r="N51" s="1"/>
      <c r="O51" s="1"/>
      <c r="P51" s="1"/>
      <c r="Q51" s="1"/>
      <c r="R51" s="1"/>
      <c r="S51" s="22"/>
      <c r="T51" s="22"/>
    </row>
    <row r="52" spans="1:20" s="14" customFormat="1" x14ac:dyDescent="0.25">
      <c r="A52" s="4" t="s">
        <v>394</v>
      </c>
      <c r="B52" s="5" t="s">
        <v>135</v>
      </c>
      <c r="C52" s="5" t="s">
        <v>450</v>
      </c>
      <c r="D52" s="5" t="s">
        <v>560</v>
      </c>
      <c r="E52" s="5" t="s">
        <v>277</v>
      </c>
      <c r="F52" s="15">
        <v>797946.71</v>
      </c>
      <c r="G52" s="15">
        <v>1961317.22</v>
      </c>
      <c r="H52" s="31">
        <v>34.026436510000003</v>
      </c>
      <c r="I52" s="31">
        <v>-81.127687420000001</v>
      </c>
      <c r="J52" s="12">
        <v>198.09</v>
      </c>
      <c r="K52" s="12">
        <v>66.900000000000006</v>
      </c>
      <c r="M52" s="1"/>
      <c r="N52" s="1"/>
      <c r="O52" s="1"/>
      <c r="P52" s="1"/>
      <c r="Q52" s="1"/>
      <c r="R52" s="1"/>
      <c r="S52" s="22"/>
      <c r="T52" s="22"/>
    </row>
    <row r="53" spans="1:20" s="14" customFormat="1" x14ac:dyDescent="0.25">
      <c r="A53" s="4" t="s">
        <v>395</v>
      </c>
      <c r="B53" s="5" t="s">
        <v>135</v>
      </c>
      <c r="C53" s="5" t="s">
        <v>450</v>
      </c>
      <c r="D53" s="5" t="s">
        <v>222</v>
      </c>
      <c r="E53" s="5" t="s">
        <v>532</v>
      </c>
      <c r="F53" s="15">
        <v>797445.69</v>
      </c>
      <c r="G53" s="15">
        <v>1960995.45</v>
      </c>
      <c r="H53" s="31">
        <v>34.025058430000001</v>
      </c>
      <c r="I53" s="31">
        <v>-81.128747489999995</v>
      </c>
      <c r="J53" s="12">
        <v>173.29</v>
      </c>
      <c r="K53" s="12">
        <v>34.700000000000003</v>
      </c>
      <c r="M53" s="1"/>
      <c r="N53" s="1"/>
      <c r="O53" s="1"/>
      <c r="P53" s="1"/>
      <c r="Q53" s="1"/>
      <c r="R53" s="1"/>
      <c r="S53" s="22"/>
      <c r="T53" s="22"/>
    </row>
    <row r="54" spans="1:20" s="14" customFormat="1" x14ac:dyDescent="0.25">
      <c r="A54" s="4" t="s">
        <v>396</v>
      </c>
      <c r="B54" s="5" t="s">
        <v>135</v>
      </c>
      <c r="C54" s="5" t="s">
        <v>450</v>
      </c>
      <c r="D54" s="5" t="s">
        <v>562</v>
      </c>
      <c r="E54" s="5" t="s">
        <v>522</v>
      </c>
      <c r="F54" s="15">
        <v>797785.7</v>
      </c>
      <c r="G54" s="15">
        <v>1961164.36</v>
      </c>
      <c r="H54" s="31">
        <v>34.025993479999997</v>
      </c>
      <c r="I54" s="31">
        <v>-81.128191330000007</v>
      </c>
      <c r="J54" s="12">
        <v>194.43</v>
      </c>
      <c r="K54" s="12">
        <v>58.3</v>
      </c>
      <c r="M54" s="1"/>
      <c r="N54" s="1"/>
      <c r="O54" s="1"/>
      <c r="P54" s="1"/>
      <c r="Q54" s="1"/>
      <c r="R54" s="1"/>
      <c r="S54" s="22"/>
      <c r="T54" s="22"/>
    </row>
    <row r="55" spans="1:20" s="14" customFormat="1" x14ac:dyDescent="0.25">
      <c r="A55" s="4" t="s">
        <v>356</v>
      </c>
      <c r="B55" s="5" t="s">
        <v>135</v>
      </c>
      <c r="C55" s="5" t="s">
        <v>450</v>
      </c>
      <c r="D55" s="5" t="s">
        <v>563</v>
      </c>
      <c r="E55" s="5" t="s">
        <v>533</v>
      </c>
      <c r="F55" s="15">
        <v>798254.73</v>
      </c>
      <c r="G55" s="15">
        <v>1961750.56</v>
      </c>
      <c r="H55" s="31">
        <v>34.027284530000003</v>
      </c>
      <c r="I55" s="31">
        <v>-81.12625826</v>
      </c>
      <c r="J55" s="12">
        <v>212.56</v>
      </c>
      <c r="K55" s="12">
        <v>92.2</v>
      </c>
      <c r="M55" s="1"/>
      <c r="N55" s="1"/>
      <c r="O55" s="1"/>
      <c r="P55" s="1"/>
      <c r="Q55" s="1"/>
      <c r="R55" s="1"/>
      <c r="S55" s="22"/>
      <c r="T55" s="22"/>
    </row>
    <row r="56" spans="1:20" s="14" customFormat="1" x14ac:dyDescent="0.25">
      <c r="A56" s="4" t="s">
        <v>397</v>
      </c>
      <c r="B56" s="5" t="s">
        <v>135</v>
      </c>
      <c r="C56" s="5" t="s">
        <v>450</v>
      </c>
      <c r="D56" s="5" t="s">
        <v>564</v>
      </c>
      <c r="E56" s="5" t="s">
        <v>534</v>
      </c>
      <c r="F56" s="15">
        <v>798545.41</v>
      </c>
      <c r="G56" s="15">
        <v>1961746.39</v>
      </c>
      <c r="H56" s="31">
        <v>34.028083410000001</v>
      </c>
      <c r="I56" s="31">
        <v>-81.1262732</v>
      </c>
      <c r="J56" s="12">
        <v>214.83</v>
      </c>
      <c r="K56" s="12">
        <v>59.7</v>
      </c>
      <c r="M56" s="1"/>
      <c r="N56" s="1"/>
      <c r="O56" s="1"/>
      <c r="P56" s="1"/>
      <c r="Q56" s="1"/>
      <c r="R56" s="1"/>
      <c r="S56" s="22"/>
      <c r="T56" s="22"/>
    </row>
    <row r="57" spans="1:20" s="14" customFormat="1" x14ac:dyDescent="0.25">
      <c r="A57" s="4" t="s">
        <v>398</v>
      </c>
      <c r="B57" s="5" t="s">
        <v>135</v>
      </c>
      <c r="C57" s="5" t="s">
        <v>576</v>
      </c>
      <c r="D57" s="5" t="s">
        <v>565</v>
      </c>
      <c r="E57" s="5" t="s">
        <v>305</v>
      </c>
      <c r="F57" s="15">
        <v>799928.45</v>
      </c>
      <c r="G57" s="15">
        <v>1963107.38</v>
      </c>
      <c r="H57" s="31">
        <v>34.031888989999999</v>
      </c>
      <c r="I57" s="31">
        <v>-81.121786020000002</v>
      </c>
      <c r="J57" s="12">
        <v>247.73</v>
      </c>
      <c r="K57" s="12">
        <v>93.2</v>
      </c>
      <c r="M57" s="1"/>
      <c r="N57" s="1"/>
      <c r="O57" s="1"/>
      <c r="P57" s="1"/>
      <c r="Q57" s="1"/>
      <c r="R57" s="1"/>
      <c r="S57" s="22"/>
      <c r="T57" s="22"/>
    </row>
    <row r="58" spans="1:20" s="14" customFormat="1" x14ac:dyDescent="0.25">
      <c r="A58" s="4" t="s">
        <v>399</v>
      </c>
      <c r="B58" s="5" t="s">
        <v>135</v>
      </c>
      <c r="C58" s="5" t="s">
        <v>576</v>
      </c>
      <c r="D58" s="5" t="s">
        <v>566</v>
      </c>
      <c r="E58" s="5" t="s">
        <v>305</v>
      </c>
      <c r="F58" s="15">
        <v>799769.64</v>
      </c>
      <c r="G58" s="15">
        <v>1963428.32</v>
      </c>
      <c r="H58" s="31">
        <v>34.031453560000003</v>
      </c>
      <c r="I58" s="31">
        <v>-81.120725960000001</v>
      </c>
      <c r="J58" s="12">
        <v>246.18</v>
      </c>
      <c r="K58" s="12">
        <v>102.8</v>
      </c>
      <c r="M58" s="1"/>
      <c r="N58" s="1"/>
      <c r="O58" s="1"/>
      <c r="P58" s="1"/>
      <c r="Q58" s="1"/>
      <c r="R58" s="1"/>
      <c r="S58" s="22"/>
      <c r="T58" s="22"/>
    </row>
    <row r="59" spans="1:20" s="14" customFormat="1" x14ac:dyDescent="0.25">
      <c r="A59" s="4" t="s">
        <v>400</v>
      </c>
      <c r="B59" s="5" t="s">
        <v>135</v>
      </c>
      <c r="C59" s="5" t="s">
        <v>583</v>
      </c>
      <c r="D59" s="5" t="s">
        <v>567</v>
      </c>
      <c r="E59" s="5" t="s">
        <v>203</v>
      </c>
      <c r="F59" s="15">
        <v>800824.92</v>
      </c>
      <c r="G59" s="15">
        <v>1964119.44</v>
      </c>
      <c r="H59" s="31">
        <v>34.03435605</v>
      </c>
      <c r="I59" s="31">
        <v>-81.118448509999993</v>
      </c>
      <c r="J59" s="12">
        <v>226.37</v>
      </c>
      <c r="K59" s="12">
        <v>90.6</v>
      </c>
      <c r="M59" s="1"/>
      <c r="N59" s="1"/>
      <c r="O59" s="1"/>
      <c r="P59" s="1"/>
      <c r="Q59" s="1"/>
      <c r="R59" s="1"/>
      <c r="S59" s="22"/>
      <c r="T59" s="22"/>
    </row>
    <row r="60" spans="1:20" s="14" customFormat="1" x14ac:dyDescent="0.25">
      <c r="A60" s="4" t="s">
        <v>401</v>
      </c>
      <c r="B60" s="5" t="s">
        <v>135</v>
      </c>
      <c r="C60" s="5" t="s">
        <v>583</v>
      </c>
      <c r="D60" s="5" t="s">
        <v>568</v>
      </c>
      <c r="E60" s="5" t="s">
        <v>535</v>
      </c>
      <c r="F60" s="15">
        <v>800694</v>
      </c>
      <c r="G60" s="15">
        <v>1964259.42</v>
      </c>
      <c r="H60" s="31">
        <v>34.033996680000001</v>
      </c>
      <c r="I60" s="31">
        <v>-81.117985919999995</v>
      </c>
      <c r="J60" s="12">
        <v>222.34</v>
      </c>
      <c r="K60" s="12">
        <v>76.599999999999994</v>
      </c>
      <c r="M60" s="1"/>
      <c r="N60" s="1"/>
      <c r="O60" s="1"/>
      <c r="P60" s="1"/>
      <c r="Q60" s="1"/>
      <c r="R60" s="1"/>
      <c r="S60" s="22"/>
      <c r="T60" s="22"/>
    </row>
    <row r="61" spans="1:20" s="14" customFormat="1" x14ac:dyDescent="0.25">
      <c r="A61" s="4" t="s">
        <v>357</v>
      </c>
      <c r="B61" s="5" t="s">
        <v>135</v>
      </c>
      <c r="C61" s="5" t="s">
        <v>450</v>
      </c>
      <c r="D61" s="5" t="s">
        <v>569</v>
      </c>
      <c r="E61" s="5" t="s">
        <v>536</v>
      </c>
      <c r="F61" s="15">
        <v>802730.84</v>
      </c>
      <c r="G61" s="15">
        <v>1971322.33</v>
      </c>
      <c r="H61" s="31">
        <v>34.039614620000002</v>
      </c>
      <c r="I61" s="31">
        <v>-81.094676190000001</v>
      </c>
      <c r="J61" s="12">
        <v>305.83</v>
      </c>
      <c r="K61" s="12">
        <v>101.4</v>
      </c>
      <c r="M61" s="1"/>
      <c r="N61" s="1"/>
      <c r="O61" s="1"/>
      <c r="P61" s="1"/>
      <c r="Q61" s="1"/>
      <c r="R61" s="1"/>
      <c r="S61" s="22"/>
      <c r="T61" s="22"/>
    </row>
    <row r="62" spans="1:20" s="14" customFormat="1" x14ac:dyDescent="0.25">
      <c r="A62" s="4" t="s">
        <v>402</v>
      </c>
      <c r="B62" s="5" t="s">
        <v>135</v>
      </c>
      <c r="C62" s="5" t="s">
        <v>450</v>
      </c>
      <c r="D62" s="5" t="s">
        <v>570</v>
      </c>
      <c r="E62" s="5" t="s">
        <v>537</v>
      </c>
      <c r="F62" s="15">
        <v>802509.42</v>
      </c>
      <c r="G62" s="15">
        <v>1971574.25</v>
      </c>
      <c r="H62" s="31">
        <v>34.039006710000002</v>
      </c>
      <c r="I62" s="31">
        <v>-81.093843840000005</v>
      </c>
      <c r="J62" s="12">
        <v>311.62</v>
      </c>
      <c r="K62" s="12">
        <v>105.2</v>
      </c>
      <c r="M62" s="1"/>
      <c r="N62" s="1"/>
      <c r="O62" s="1"/>
      <c r="P62" s="1"/>
      <c r="Q62" s="1"/>
      <c r="R62" s="1"/>
      <c r="S62" s="22"/>
      <c r="T62" s="22"/>
    </row>
    <row r="63" spans="1:20" s="14" customFormat="1" x14ac:dyDescent="0.25">
      <c r="A63" s="4" t="s">
        <v>403</v>
      </c>
      <c r="B63" s="5" t="s">
        <v>135</v>
      </c>
      <c r="C63" s="5" t="s">
        <v>450</v>
      </c>
      <c r="D63" s="5" t="s">
        <v>571</v>
      </c>
      <c r="E63" s="5" t="s">
        <v>538</v>
      </c>
      <c r="F63" s="15">
        <v>802805.91</v>
      </c>
      <c r="G63" s="15">
        <v>1971629.12</v>
      </c>
      <c r="H63" s="31">
        <v>34.039821709999998</v>
      </c>
      <c r="I63" s="31">
        <v>-81.093663579999998</v>
      </c>
      <c r="J63" s="12">
        <v>318.61</v>
      </c>
      <c r="K63" s="12">
        <v>102.4</v>
      </c>
      <c r="M63" s="1"/>
      <c r="N63" s="1"/>
      <c r="O63" s="1"/>
      <c r="P63" s="1"/>
      <c r="Q63" s="1"/>
      <c r="R63" s="1"/>
      <c r="S63" s="22"/>
      <c r="T63" s="22"/>
    </row>
    <row r="64" spans="1:20" s="14" customFormat="1" x14ac:dyDescent="0.25">
      <c r="A64" s="4" t="s">
        <v>404</v>
      </c>
      <c r="B64" s="5" t="s">
        <v>135</v>
      </c>
      <c r="C64" s="5" t="s">
        <v>450</v>
      </c>
      <c r="D64" s="5" t="s">
        <v>572</v>
      </c>
      <c r="E64" s="5" t="s">
        <v>539</v>
      </c>
      <c r="F64" s="15">
        <v>802608.07</v>
      </c>
      <c r="G64" s="15">
        <v>1971871.41</v>
      </c>
      <c r="H64" s="31">
        <v>34.03927857</v>
      </c>
      <c r="I64" s="31">
        <v>-81.092863100000002</v>
      </c>
      <c r="J64" s="12">
        <v>322.39999999999998</v>
      </c>
      <c r="K64" s="12">
        <v>119.6</v>
      </c>
      <c r="M64" s="1"/>
      <c r="N64" s="1"/>
      <c r="O64" s="1"/>
      <c r="P64" s="1"/>
      <c r="Q64" s="1"/>
      <c r="R64" s="1"/>
      <c r="S64" s="22"/>
      <c r="T64" s="22"/>
    </row>
    <row r="65" spans="1:20" s="14" customFormat="1" x14ac:dyDescent="0.25">
      <c r="A65" s="4" t="s">
        <v>405</v>
      </c>
      <c r="B65" s="5" t="s">
        <v>135</v>
      </c>
      <c r="C65" s="5" t="s">
        <v>581</v>
      </c>
      <c r="D65" s="5" t="s">
        <v>573</v>
      </c>
      <c r="E65" s="5" t="s">
        <v>540</v>
      </c>
      <c r="F65" s="15">
        <v>796684.34</v>
      </c>
      <c r="G65" s="15">
        <v>1970396.67</v>
      </c>
      <c r="H65" s="31">
        <v>34.022994259999997</v>
      </c>
      <c r="I65" s="31">
        <v>-81.097713279999994</v>
      </c>
      <c r="J65" s="12">
        <v>173.8</v>
      </c>
      <c r="K65" s="12">
        <v>26.7</v>
      </c>
      <c r="M65" s="1"/>
      <c r="N65" s="1"/>
      <c r="O65" s="1"/>
      <c r="P65" s="1"/>
      <c r="Q65" s="1"/>
      <c r="R65" s="1"/>
      <c r="S65" s="22"/>
      <c r="T65" s="22"/>
    </row>
    <row r="66" spans="1:20" s="14" customFormat="1" x14ac:dyDescent="0.25">
      <c r="A66" s="4" t="s">
        <v>406</v>
      </c>
      <c r="B66" s="5" t="s">
        <v>135</v>
      </c>
      <c r="C66" s="5" t="s">
        <v>581</v>
      </c>
      <c r="D66" s="5" t="s">
        <v>574</v>
      </c>
      <c r="E66" s="5" t="s">
        <v>203</v>
      </c>
      <c r="F66" s="15">
        <v>797478.05</v>
      </c>
      <c r="G66" s="15">
        <v>1969704.13</v>
      </c>
      <c r="H66" s="31">
        <v>34.025173850000002</v>
      </c>
      <c r="I66" s="31">
        <v>-81.100001719999995</v>
      </c>
      <c r="J66" s="12">
        <v>171.49</v>
      </c>
      <c r="K66" s="12">
        <v>42.5</v>
      </c>
      <c r="M66" s="1"/>
      <c r="N66" s="1"/>
      <c r="O66" s="1"/>
      <c r="P66" s="1"/>
      <c r="Q66" s="1"/>
      <c r="R66" s="1"/>
      <c r="S66" s="22"/>
      <c r="T66" s="22"/>
    </row>
    <row r="67" spans="1:20" s="14" customFormat="1" x14ac:dyDescent="0.25">
      <c r="A67" s="4" t="s">
        <v>407</v>
      </c>
      <c r="B67" s="5" t="s">
        <v>135</v>
      </c>
      <c r="C67" s="5" t="s">
        <v>580</v>
      </c>
      <c r="D67" s="5" t="s">
        <v>575</v>
      </c>
      <c r="E67" s="5" t="s">
        <v>541</v>
      </c>
      <c r="F67" s="15">
        <v>797410.46</v>
      </c>
      <c r="G67" s="15">
        <v>1968509.94</v>
      </c>
      <c r="H67" s="31">
        <v>34.024984850000003</v>
      </c>
      <c r="I67" s="31">
        <v>-81.103943310000005</v>
      </c>
      <c r="J67" s="12">
        <v>167.24</v>
      </c>
      <c r="K67" s="12">
        <v>45.7</v>
      </c>
      <c r="M67" s="1"/>
      <c r="N67" s="1"/>
      <c r="O67" s="1"/>
      <c r="P67" s="1"/>
      <c r="Q67" s="1"/>
      <c r="R67" s="1"/>
      <c r="S67" s="22"/>
      <c r="T67" s="22"/>
    </row>
    <row r="68" spans="1:20" s="14" customFormat="1" x14ac:dyDescent="0.25">
      <c r="A68" s="17" t="s">
        <v>701</v>
      </c>
      <c r="B68" s="5" t="s">
        <v>135</v>
      </c>
      <c r="C68" s="5" t="s">
        <v>604</v>
      </c>
      <c r="D68" s="5" t="s">
        <v>214</v>
      </c>
      <c r="E68" s="5" t="s">
        <v>215</v>
      </c>
      <c r="F68" s="15">
        <v>804657</v>
      </c>
      <c r="G68" s="15">
        <v>1964271</v>
      </c>
      <c r="H68" s="31">
        <v>34.044893999999999</v>
      </c>
      <c r="I68" s="31">
        <v>-81.117948999999996</v>
      </c>
      <c r="J68" s="12">
        <v>211.096</v>
      </c>
      <c r="K68" s="12">
        <v>65.400000000000006</v>
      </c>
      <c r="M68" s="1"/>
      <c r="N68" s="1"/>
      <c r="O68" s="1"/>
      <c r="P68" s="1"/>
      <c r="Q68" s="1"/>
      <c r="R68" s="1"/>
      <c r="S68" s="22"/>
      <c r="T68" s="22"/>
    </row>
    <row r="69" spans="1:20" s="14" customFormat="1" x14ac:dyDescent="0.25">
      <c r="A69" s="25"/>
      <c r="B69" s="8"/>
      <c r="C69" s="8"/>
      <c r="D69" s="8"/>
      <c r="E69" s="8"/>
      <c r="F69" s="16"/>
      <c r="G69" s="16"/>
      <c r="H69" s="8"/>
      <c r="I69" s="8"/>
      <c r="J69" s="13"/>
      <c r="K69" s="8"/>
      <c r="M69" s="1"/>
      <c r="N69" s="1"/>
      <c r="O69" s="1"/>
      <c r="P69" s="1"/>
      <c r="Q69" s="1"/>
      <c r="R69" s="1"/>
      <c r="S69" s="22"/>
      <c r="T69" s="22"/>
    </row>
    <row r="70" spans="1:20" s="14" customFormat="1" x14ac:dyDescent="0.25">
      <c r="A70" s="25"/>
      <c r="B70" s="8"/>
      <c r="C70" s="8"/>
      <c r="D70" s="8"/>
      <c r="E70" s="8"/>
      <c r="F70" s="16"/>
      <c r="G70" s="16"/>
      <c r="H70" s="8"/>
      <c r="I70" s="8"/>
      <c r="J70" s="13"/>
      <c r="K70" s="8"/>
      <c r="M70" s="1"/>
      <c r="N70" s="1"/>
      <c r="O70" s="1"/>
      <c r="P70" s="1"/>
      <c r="Q70" s="1"/>
      <c r="R70" s="1"/>
      <c r="S70" s="22"/>
      <c r="T70" s="22"/>
    </row>
    <row r="71" spans="1:20" s="14" customFormat="1" x14ac:dyDescent="0.25">
      <c r="A71" s="25"/>
      <c r="B71" s="8"/>
      <c r="C71" s="8"/>
      <c r="D71" s="8"/>
      <c r="E71" s="8"/>
      <c r="F71" s="16"/>
      <c r="G71" s="16"/>
      <c r="H71" s="8"/>
      <c r="I71" s="8"/>
      <c r="J71" s="13"/>
      <c r="K71" s="8"/>
      <c r="M71" s="1"/>
      <c r="N71" s="1"/>
      <c r="O71" s="1"/>
      <c r="P71" s="1"/>
      <c r="Q71" s="1"/>
      <c r="R71" s="1"/>
      <c r="S71" s="22"/>
      <c r="T71" s="22"/>
    </row>
    <row r="72" spans="1:20" s="14" customFormat="1" x14ac:dyDescent="0.25">
      <c r="A72" s="25"/>
      <c r="B72" s="8"/>
      <c r="C72" s="8"/>
      <c r="D72" s="8"/>
      <c r="E72" s="8"/>
      <c r="F72" s="16"/>
      <c r="G72" s="16"/>
      <c r="H72" s="8"/>
      <c r="I72" s="8"/>
      <c r="J72" s="13"/>
      <c r="K72" s="8"/>
      <c r="M72" s="1"/>
      <c r="N72" s="1"/>
      <c r="O72" s="1"/>
      <c r="P72" s="1"/>
      <c r="Q72" s="1"/>
      <c r="R72" s="1"/>
      <c r="S72" s="22"/>
      <c r="T72" s="22"/>
    </row>
    <row r="73" spans="1:20" s="14" customFormat="1" x14ac:dyDescent="0.25">
      <c r="A73" s="25"/>
      <c r="B73" s="8"/>
      <c r="C73" s="8"/>
      <c r="D73" s="8"/>
      <c r="E73" s="8"/>
      <c r="F73" s="16"/>
      <c r="G73" s="16"/>
      <c r="H73" s="8"/>
      <c r="I73" s="8"/>
      <c r="J73" s="13"/>
      <c r="K73" s="8"/>
      <c r="M73" s="1"/>
      <c r="N73" s="1"/>
      <c r="O73" s="1"/>
      <c r="P73" s="1"/>
      <c r="Q73" s="1"/>
      <c r="R73" s="1"/>
      <c r="S73" s="22"/>
      <c r="T73" s="22"/>
    </row>
    <row r="74" spans="1:20" s="14" customFormat="1" x14ac:dyDescent="0.25">
      <c r="A74" s="25"/>
      <c r="B74" s="8"/>
      <c r="C74" s="8"/>
      <c r="D74" s="8"/>
      <c r="E74" s="8"/>
      <c r="F74" s="16"/>
      <c r="G74" s="16"/>
      <c r="H74" s="8"/>
      <c r="I74" s="8"/>
      <c r="J74" s="13"/>
      <c r="K74" s="8"/>
      <c r="M74" s="1"/>
      <c r="N74" s="1"/>
      <c r="O74" s="1"/>
      <c r="P74" s="1"/>
      <c r="Q74" s="1"/>
      <c r="R74" s="1"/>
      <c r="S74" s="22"/>
      <c r="T74" s="22"/>
    </row>
    <row r="75" spans="1:20" s="14" customFormat="1" x14ac:dyDescent="0.25">
      <c r="A75" s="25"/>
      <c r="B75" s="8"/>
      <c r="C75" s="8"/>
      <c r="D75" s="8"/>
      <c r="E75" s="8"/>
      <c r="F75" s="16"/>
      <c r="G75" s="16"/>
      <c r="H75" s="8"/>
      <c r="I75" s="8"/>
      <c r="J75" s="13"/>
      <c r="K75" s="8"/>
      <c r="M75" s="1"/>
      <c r="N75" s="1"/>
      <c r="O75" s="1"/>
      <c r="P75" s="1"/>
      <c r="Q75" s="1"/>
      <c r="R75" s="1"/>
      <c r="S75" s="22"/>
      <c r="T75" s="22"/>
    </row>
    <row r="76" spans="1:20" s="14" customFormat="1" x14ac:dyDescent="0.25">
      <c r="A76" s="25"/>
      <c r="B76" s="8"/>
      <c r="C76" s="8"/>
      <c r="D76" s="8"/>
      <c r="E76" s="8"/>
      <c r="F76" s="16"/>
      <c r="G76" s="16"/>
      <c r="H76" s="8"/>
      <c r="I76" s="8"/>
      <c r="J76" s="13"/>
      <c r="K76" s="8"/>
      <c r="M76" s="1"/>
      <c r="N76" s="1"/>
      <c r="O76" s="1"/>
      <c r="P76" s="1"/>
      <c r="Q76" s="1"/>
      <c r="R76" s="1"/>
      <c r="S76" s="22"/>
      <c r="T76" s="22"/>
    </row>
    <row r="77" spans="1:20" s="14" customFormat="1" x14ac:dyDescent="0.25">
      <c r="A77" s="25"/>
      <c r="B77" s="8"/>
      <c r="C77" s="8"/>
      <c r="D77" s="8"/>
      <c r="E77" s="8"/>
      <c r="F77" s="16"/>
      <c r="G77" s="16"/>
      <c r="H77" s="8"/>
      <c r="I77" s="8"/>
      <c r="J77" s="13"/>
      <c r="K77" s="8"/>
      <c r="M77" s="1"/>
      <c r="N77" s="1"/>
      <c r="O77" s="1"/>
      <c r="P77" s="1"/>
      <c r="Q77" s="1"/>
      <c r="R77" s="1"/>
      <c r="S77" s="22"/>
      <c r="T77" s="22"/>
    </row>
    <row r="78" spans="1:20" s="14" customFormat="1" x14ac:dyDescent="0.25">
      <c r="A78" s="25"/>
      <c r="B78" s="8"/>
      <c r="C78" s="8"/>
      <c r="D78" s="8"/>
      <c r="E78" s="8"/>
      <c r="F78" s="16"/>
      <c r="G78" s="16"/>
      <c r="H78" s="8"/>
      <c r="I78" s="8"/>
      <c r="J78" s="13"/>
      <c r="K78" s="8"/>
      <c r="M78" s="1"/>
      <c r="N78" s="1"/>
      <c r="O78" s="1"/>
      <c r="P78" s="1"/>
      <c r="Q78" s="1"/>
      <c r="R78" s="1"/>
      <c r="S78" s="22"/>
      <c r="T78" s="22"/>
    </row>
    <row r="79" spans="1:20" s="14" customFormat="1" x14ac:dyDescent="0.25">
      <c r="A79" s="25"/>
      <c r="B79" s="8"/>
      <c r="C79" s="8"/>
      <c r="D79" s="8"/>
      <c r="E79" s="8"/>
      <c r="F79" s="16"/>
      <c r="G79" s="16"/>
      <c r="H79" s="8"/>
      <c r="I79" s="8"/>
      <c r="J79" s="13"/>
      <c r="K79" s="8"/>
      <c r="M79" s="1"/>
      <c r="N79" s="1"/>
      <c r="O79" s="1"/>
      <c r="P79" s="1"/>
      <c r="Q79" s="1"/>
      <c r="R79" s="1"/>
      <c r="S79" s="22"/>
      <c r="T79" s="22"/>
    </row>
    <row r="80" spans="1:20" s="14" customFormat="1" x14ac:dyDescent="0.25">
      <c r="A80" s="25"/>
      <c r="B80" s="8"/>
      <c r="C80" s="8"/>
      <c r="D80" s="8"/>
      <c r="E80" s="8"/>
      <c r="F80" s="16"/>
      <c r="G80" s="16"/>
      <c r="H80" s="8"/>
      <c r="I80" s="8"/>
      <c r="J80" s="13"/>
      <c r="K80" s="8"/>
      <c r="M80" s="1"/>
      <c r="N80" s="1"/>
      <c r="O80" s="1"/>
      <c r="P80" s="1"/>
      <c r="Q80" s="1"/>
      <c r="R80" s="1"/>
      <c r="S80" s="22"/>
      <c r="T80" s="22"/>
    </row>
    <row r="81" spans="1:20" s="14" customFormat="1" x14ac:dyDescent="0.25">
      <c r="A81" s="25"/>
      <c r="B81" s="8"/>
      <c r="C81" s="8"/>
      <c r="D81" s="8"/>
      <c r="E81" s="8"/>
      <c r="F81" s="16"/>
      <c r="G81" s="16"/>
      <c r="H81" s="8"/>
      <c r="I81" s="8"/>
      <c r="J81" s="13"/>
      <c r="K81" s="8"/>
      <c r="M81" s="1"/>
      <c r="N81" s="1"/>
      <c r="O81" s="1"/>
      <c r="P81" s="1"/>
      <c r="Q81" s="1"/>
      <c r="R81" s="1"/>
      <c r="S81" s="22"/>
      <c r="T81" s="22"/>
    </row>
  </sheetData>
  <pageMargins left="0.7" right="0.7" top="0.75" bottom="0.75" header="0.3" footer="0.3"/>
  <pageSetup scale="57" fitToHeight="0" orientation="portrait" verticalDpi="1200" r:id="rId1"/>
  <headerFooter>
    <oddHeader>&amp;L&amp;"Garamond,Bold"&amp;16Carolina Crossroads
&amp;12Richland/Lexington County, South Carolina
&amp;C&amp;"Garamond,Bold"&amp;12Field Investigation Summary
Bridge Soil Test Borings&amp;"Garamond,Regular"
&amp;R&amp;G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F04D5-DCE8-4DDD-920D-07137C2CFAC9}">
  <sheetPr>
    <pageSetUpPr fitToPage="1"/>
  </sheetPr>
  <dimension ref="A1:T79"/>
  <sheetViews>
    <sheetView zoomScaleNormal="100" workbookViewId="0">
      <selection activeCell="A3" sqref="A3:K34"/>
    </sheetView>
  </sheetViews>
  <sheetFormatPr defaultColWidth="9.140625" defaultRowHeight="15" x14ac:dyDescent="0.25"/>
  <cols>
    <col min="1" max="1" width="9.140625" style="3"/>
    <col min="2" max="2" width="17.5703125" style="14" customWidth="1"/>
    <col min="3" max="3" width="27" style="14" bestFit="1" customWidth="1"/>
    <col min="4" max="4" width="14.85546875" style="14" customWidth="1"/>
    <col min="5" max="5" width="15.5703125" style="14" customWidth="1"/>
    <col min="6" max="9" width="13.5703125" style="14" customWidth="1"/>
    <col min="10" max="10" width="10.28515625" style="14" customWidth="1"/>
    <col min="11" max="12" width="9.140625" style="14"/>
    <col min="13" max="18" width="9.140625" style="1"/>
    <col min="19" max="16384" width="9.140625" style="22"/>
  </cols>
  <sheetData>
    <row r="1" spans="1:20" s="14" customFormat="1" ht="26.25" customHeight="1" x14ac:dyDescent="0.25">
      <c r="A1" s="4"/>
      <c r="B1" s="24" t="s">
        <v>126</v>
      </c>
      <c r="C1" s="24" t="s">
        <v>134</v>
      </c>
      <c r="D1" s="24" t="s">
        <v>127</v>
      </c>
      <c r="E1" s="24" t="s">
        <v>128</v>
      </c>
      <c r="F1" s="24" t="s">
        <v>129</v>
      </c>
      <c r="G1" s="24" t="s">
        <v>130</v>
      </c>
      <c r="H1" s="24" t="s">
        <v>132</v>
      </c>
      <c r="I1" s="24" t="s">
        <v>133</v>
      </c>
      <c r="J1" s="24" t="s">
        <v>131</v>
      </c>
      <c r="K1" s="24" t="s">
        <v>320</v>
      </c>
      <c r="M1" s="1"/>
      <c r="N1" s="1"/>
      <c r="O1" s="1"/>
      <c r="P1" s="1"/>
      <c r="Q1" s="1"/>
      <c r="R1" s="1"/>
      <c r="S1" s="22"/>
      <c r="T1" s="22"/>
    </row>
    <row r="2" spans="1:20" s="14" customFormat="1" ht="15" customHeight="1" x14ac:dyDescent="0.25">
      <c r="A2" s="4"/>
      <c r="B2" s="23"/>
      <c r="C2" s="23"/>
      <c r="D2" s="23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M2" s="1"/>
      <c r="N2" s="1"/>
      <c r="O2" s="1"/>
      <c r="P2" s="1"/>
      <c r="Q2" s="1"/>
      <c r="R2" s="1"/>
      <c r="S2" s="22"/>
      <c r="T2" s="22"/>
    </row>
    <row r="3" spans="1:20" s="14" customFormat="1" x14ac:dyDescent="0.25">
      <c r="A3" s="4" t="s">
        <v>106</v>
      </c>
      <c r="B3" s="5" t="s">
        <v>141</v>
      </c>
      <c r="C3" s="5" t="s">
        <v>345</v>
      </c>
      <c r="D3" s="5" t="s">
        <v>216</v>
      </c>
      <c r="E3" s="5" t="s">
        <v>217</v>
      </c>
      <c r="F3" s="15">
        <v>825260.51500000001</v>
      </c>
      <c r="G3" s="15">
        <v>1946428.574</v>
      </c>
      <c r="H3" s="5">
        <v>34.101444000000001</v>
      </c>
      <c r="I3" s="5">
        <v>-81.176986999999997</v>
      </c>
      <c r="J3" s="12">
        <v>314.577</v>
      </c>
      <c r="K3" s="12">
        <v>30.7</v>
      </c>
      <c r="M3" s="1"/>
      <c r="N3" s="1"/>
      <c r="O3" s="1"/>
      <c r="P3" s="1"/>
      <c r="Q3" s="1"/>
      <c r="R3" s="1"/>
      <c r="S3" s="22"/>
      <c r="T3" s="22"/>
    </row>
    <row r="4" spans="1:20" s="14" customFormat="1" x14ac:dyDescent="0.25">
      <c r="A4" s="4" t="s">
        <v>115</v>
      </c>
      <c r="B4" s="5" t="s">
        <v>141</v>
      </c>
      <c r="C4" s="5" t="s">
        <v>345</v>
      </c>
      <c r="D4" s="5" t="s">
        <v>218</v>
      </c>
      <c r="E4" s="5" t="s">
        <v>219</v>
      </c>
      <c r="F4" s="15">
        <v>824477.62300000002</v>
      </c>
      <c r="G4" s="15">
        <v>1946935.6329999999</v>
      </c>
      <c r="H4" s="5">
        <v>34.099294999999998</v>
      </c>
      <c r="I4" s="5">
        <v>-81.175308000000001</v>
      </c>
      <c r="J4" s="12">
        <v>329.33199999999999</v>
      </c>
      <c r="K4" s="12">
        <v>24</v>
      </c>
      <c r="M4" s="1"/>
      <c r="N4" s="1"/>
      <c r="O4" s="1"/>
      <c r="P4" s="1"/>
      <c r="Q4" s="1"/>
      <c r="R4" s="1"/>
      <c r="S4" s="22"/>
      <c r="T4" s="22"/>
    </row>
    <row r="5" spans="1:20" s="14" customFormat="1" x14ac:dyDescent="0.25">
      <c r="A5" s="4" t="s">
        <v>119</v>
      </c>
      <c r="B5" s="5" t="s">
        <v>141</v>
      </c>
      <c r="C5" s="5" t="s">
        <v>345</v>
      </c>
      <c r="D5" s="5" t="s">
        <v>220</v>
      </c>
      <c r="E5" s="5" t="s">
        <v>221</v>
      </c>
      <c r="F5" s="15">
        <v>824308.55</v>
      </c>
      <c r="G5" s="15">
        <v>1947248.5759999999</v>
      </c>
      <c r="H5" s="5">
        <v>34.098830999999997</v>
      </c>
      <c r="I5" s="5">
        <v>-81.174272999999999</v>
      </c>
      <c r="J5" s="12">
        <v>330.05700000000002</v>
      </c>
      <c r="K5" s="12">
        <v>21.3</v>
      </c>
      <c r="M5" s="1"/>
      <c r="N5" s="1"/>
      <c r="O5" s="1"/>
      <c r="P5" s="1"/>
      <c r="Q5" s="1"/>
      <c r="R5" s="1"/>
      <c r="S5" s="22"/>
      <c r="T5" s="22"/>
    </row>
    <row r="6" spans="1:20" s="14" customFormat="1" x14ac:dyDescent="0.25">
      <c r="A6" s="4" t="s">
        <v>120</v>
      </c>
      <c r="B6" s="5" t="s">
        <v>141</v>
      </c>
      <c r="C6" s="5" t="s">
        <v>345</v>
      </c>
      <c r="D6" s="5" t="s">
        <v>222</v>
      </c>
      <c r="E6" s="5" t="s">
        <v>223</v>
      </c>
      <c r="F6" s="15">
        <v>821510.28899999999</v>
      </c>
      <c r="G6" s="15">
        <v>1949637.452</v>
      </c>
      <c r="H6" s="5">
        <v>34.091152000000001</v>
      </c>
      <c r="I6" s="5">
        <v>-81.166365999999996</v>
      </c>
      <c r="J6" s="12">
        <v>297.31900000000002</v>
      </c>
      <c r="K6" s="12">
        <v>43.6</v>
      </c>
      <c r="M6" s="1"/>
      <c r="N6" s="1"/>
      <c r="O6" s="1"/>
      <c r="P6" s="1"/>
      <c r="Q6" s="1"/>
      <c r="R6" s="1"/>
      <c r="S6" s="22"/>
      <c r="T6" s="22"/>
    </row>
    <row r="7" spans="1:20" s="14" customFormat="1" x14ac:dyDescent="0.25">
      <c r="A7" s="4" t="s">
        <v>121</v>
      </c>
      <c r="B7" s="5" t="s">
        <v>141</v>
      </c>
      <c r="C7" s="5" t="s">
        <v>345</v>
      </c>
      <c r="D7" s="5" t="s">
        <v>224</v>
      </c>
      <c r="E7" s="5" t="s">
        <v>225</v>
      </c>
      <c r="F7" s="15">
        <v>821325.95400000003</v>
      </c>
      <c r="G7" s="15">
        <v>1949987.544</v>
      </c>
      <c r="H7" s="5">
        <v>34.090646999999997</v>
      </c>
      <c r="I7" s="5">
        <v>-81.165209000000004</v>
      </c>
      <c r="J7" s="12">
        <v>295.19400000000002</v>
      </c>
      <c r="K7" s="12">
        <v>24.5</v>
      </c>
      <c r="M7" s="1"/>
      <c r="N7" s="1"/>
      <c r="O7" s="1"/>
      <c r="P7" s="1"/>
      <c r="Q7" s="1"/>
      <c r="R7" s="1"/>
      <c r="S7" s="22"/>
      <c r="T7" s="22"/>
    </row>
    <row r="8" spans="1:20" s="14" customFormat="1" x14ac:dyDescent="0.25">
      <c r="A8" s="4" t="s">
        <v>122</v>
      </c>
      <c r="B8" s="5" t="s">
        <v>141</v>
      </c>
      <c r="C8" s="5" t="s">
        <v>345</v>
      </c>
      <c r="D8" s="5" t="s">
        <v>226</v>
      </c>
      <c r="E8" s="5" t="s">
        <v>227</v>
      </c>
      <c r="F8" s="15">
        <v>814947.64800000004</v>
      </c>
      <c r="G8" s="15">
        <v>1955092.6540000001</v>
      </c>
      <c r="H8" s="5">
        <v>34.073138</v>
      </c>
      <c r="I8" s="5">
        <v>-81.148314999999997</v>
      </c>
      <c r="J8" s="12">
        <v>254.946</v>
      </c>
      <c r="K8" s="12">
        <v>58.7</v>
      </c>
      <c r="M8" s="1"/>
      <c r="N8" s="1"/>
      <c r="O8" s="1"/>
      <c r="P8" s="1"/>
      <c r="Q8" s="1"/>
      <c r="R8" s="1"/>
      <c r="S8" s="22"/>
      <c r="T8" s="22"/>
    </row>
    <row r="9" spans="1:20" s="14" customFormat="1" x14ac:dyDescent="0.25">
      <c r="A9" s="4" t="s">
        <v>123</v>
      </c>
      <c r="B9" s="5" t="s">
        <v>141</v>
      </c>
      <c r="C9" s="5" t="s">
        <v>345</v>
      </c>
      <c r="D9" s="5" t="s">
        <v>228</v>
      </c>
      <c r="E9" s="5" t="s">
        <v>229</v>
      </c>
      <c r="F9" s="15">
        <v>814071.21</v>
      </c>
      <c r="G9" s="15">
        <v>1955798.2830000001</v>
      </c>
      <c r="H9" s="5">
        <v>34.070732</v>
      </c>
      <c r="I9" s="5">
        <v>-81.145979999999994</v>
      </c>
      <c r="J9" s="12">
        <v>245.89599999999999</v>
      </c>
      <c r="K9" s="12">
        <v>40.6</v>
      </c>
      <c r="M9" s="1"/>
      <c r="N9" s="1"/>
      <c r="O9" s="1"/>
      <c r="P9" s="1"/>
      <c r="Q9" s="1"/>
      <c r="R9" s="1"/>
      <c r="S9" s="22"/>
      <c r="T9" s="22"/>
    </row>
    <row r="10" spans="1:20" s="14" customFormat="1" x14ac:dyDescent="0.25">
      <c r="A10" s="4" t="s">
        <v>124</v>
      </c>
      <c r="B10" s="5" t="s">
        <v>141</v>
      </c>
      <c r="C10" s="5" t="s">
        <v>345</v>
      </c>
      <c r="D10" s="5" t="s">
        <v>230</v>
      </c>
      <c r="E10" s="5" t="s">
        <v>215</v>
      </c>
      <c r="F10" s="15">
        <v>813932.10900000005</v>
      </c>
      <c r="G10" s="15">
        <v>1956172.38</v>
      </c>
      <c r="H10" s="5">
        <v>34.070351000000002</v>
      </c>
      <c r="I10" s="5">
        <v>-81.144744000000003</v>
      </c>
      <c r="J10" s="12">
        <v>247.03700000000001</v>
      </c>
      <c r="K10" s="12">
        <v>41.2</v>
      </c>
      <c r="M10" s="1"/>
      <c r="N10" s="1"/>
      <c r="O10" s="1"/>
      <c r="P10" s="1"/>
      <c r="Q10" s="1"/>
      <c r="R10" s="1"/>
      <c r="S10" s="22"/>
      <c r="T10" s="22"/>
    </row>
    <row r="11" spans="1:20" s="14" customFormat="1" x14ac:dyDescent="0.25">
      <c r="A11" s="4" t="s">
        <v>125</v>
      </c>
      <c r="B11" s="5" t="s">
        <v>141</v>
      </c>
      <c r="C11" s="5" t="s">
        <v>345</v>
      </c>
      <c r="D11" s="5" t="s">
        <v>231</v>
      </c>
      <c r="E11" s="5" t="s">
        <v>232</v>
      </c>
      <c r="F11" s="15">
        <v>812895.04599999997</v>
      </c>
      <c r="G11" s="15">
        <v>1956826.9739999999</v>
      </c>
      <c r="H11" s="5">
        <v>34.067504</v>
      </c>
      <c r="I11" s="5">
        <v>-81.142577000000003</v>
      </c>
      <c r="J11" s="12">
        <v>255.5</v>
      </c>
      <c r="K11" s="12">
        <v>49.2</v>
      </c>
      <c r="M11" s="1"/>
      <c r="N11" s="1"/>
      <c r="O11" s="1"/>
      <c r="P11" s="1"/>
      <c r="Q11" s="1"/>
      <c r="R11" s="1"/>
      <c r="S11" s="22"/>
      <c r="T11" s="22"/>
    </row>
    <row r="12" spans="1:20" s="14" customFormat="1" x14ac:dyDescent="0.25">
      <c r="A12" s="4" t="s">
        <v>107</v>
      </c>
      <c r="B12" s="5" t="s">
        <v>141</v>
      </c>
      <c r="C12" s="5" t="s">
        <v>345</v>
      </c>
      <c r="D12" s="5" t="s">
        <v>233</v>
      </c>
      <c r="E12" s="5" t="s">
        <v>234</v>
      </c>
      <c r="F12" s="15">
        <v>812816.61600000004</v>
      </c>
      <c r="G12" s="15">
        <v>1957040.6629999999</v>
      </c>
      <c r="H12" s="5">
        <v>34.067289000000002</v>
      </c>
      <c r="I12" s="5">
        <v>-81.141870999999995</v>
      </c>
      <c r="J12" s="12">
        <v>257.29599999999999</v>
      </c>
      <c r="K12" s="12">
        <v>53.6</v>
      </c>
      <c r="M12" s="1"/>
      <c r="N12" s="1"/>
      <c r="O12" s="1"/>
      <c r="P12" s="1"/>
      <c r="Q12" s="1"/>
      <c r="R12" s="1"/>
      <c r="S12" s="22"/>
      <c r="T12" s="22"/>
    </row>
    <row r="13" spans="1:20" s="14" customFormat="1" x14ac:dyDescent="0.25">
      <c r="A13" s="4" t="s">
        <v>108</v>
      </c>
      <c r="B13" s="5" t="s">
        <v>141</v>
      </c>
      <c r="C13" s="5" t="s">
        <v>345</v>
      </c>
      <c r="D13" s="5" t="s">
        <v>235</v>
      </c>
      <c r="E13" s="5" t="s">
        <v>236</v>
      </c>
      <c r="F13" s="15">
        <v>809569.42299999995</v>
      </c>
      <c r="G13" s="15">
        <v>1959663.2760000001</v>
      </c>
      <c r="H13" s="5">
        <v>34.058374000000001</v>
      </c>
      <c r="I13" s="5">
        <v>-81.133195999999998</v>
      </c>
      <c r="J13" s="12">
        <v>310.21800000000002</v>
      </c>
      <c r="K13" s="12">
        <v>38.6</v>
      </c>
      <c r="M13" s="1"/>
      <c r="N13" s="1"/>
      <c r="O13" s="1"/>
      <c r="P13" s="1"/>
      <c r="Q13" s="1"/>
      <c r="R13" s="1"/>
      <c r="S13" s="22"/>
      <c r="T13" s="22"/>
    </row>
    <row r="14" spans="1:20" s="14" customFormat="1" x14ac:dyDescent="0.25">
      <c r="A14" s="4" t="s">
        <v>109</v>
      </c>
      <c r="B14" s="5" t="s">
        <v>141</v>
      </c>
      <c r="C14" s="5" t="s">
        <v>345</v>
      </c>
      <c r="D14" s="5" t="s">
        <v>237</v>
      </c>
      <c r="E14" s="5" t="s">
        <v>236</v>
      </c>
      <c r="F14" s="15">
        <v>808994.16</v>
      </c>
      <c r="G14" s="15">
        <v>1960183.398</v>
      </c>
      <c r="H14" s="5">
        <v>34.056795000000001</v>
      </c>
      <c r="I14" s="5">
        <v>-81.131476000000006</v>
      </c>
      <c r="J14" s="12">
        <v>317.899</v>
      </c>
      <c r="K14" s="12">
        <v>45</v>
      </c>
      <c r="M14" s="1"/>
      <c r="N14" s="1"/>
      <c r="O14" s="1"/>
      <c r="P14" s="1"/>
      <c r="Q14" s="1"/>
      <c r="R14" s="1"/>
      <c r="S14" s="22"/>
      <c r="T14" s="22"/>
    </row>
    <row r="15" spans="1:20" s="14" customFormat="1" x14ac:dyDescent="0.25">
      <c r="A15" s="4" t="s">
        <v>110</v>
      </c>
      <c r="B15" s="5" t="s">
        <v>141</v>
      </c>
      <c r="C15" s="5" t="s">
        <v>345</v>
      </c>
      <c r="D15" s="5" t="s">
        <v>238</v>
      </c>
      <c r="E15" s="5" t="s">
        <v>239</v>
      </c>
      <c r="F15" s="15">
        <v>804947.88300000003</v>
      </c>
      <c r="G15" s="15">
        <v>1963828.952</v>
      </c>
      <c r="H15" s="5">
        <v>34.045687000000001</v>
      </c>
      <c r="I15" s="5">
        <v>-81.119422999999998</v>
      </c>
      <c r="J15" s="12">
        <v>229.4</v>
      </c>
      <c r="K15" s="12">
        <v>59.9</v>
      </c>
      <c r="M15" s="1"/>
      <c r="N15" s="1"/>
      <c r="O15" s="1"/>
      <c r="P15" s="1"/>
      <c r="Q15" s="1"/>
      <c r="R15" s="1"/>
      <c r="S15" s="22"/>
      <c r="T15" s="22"/>
    </row>
    <row r="16" spans="1:20" s="14" customFormat="1" x14ac:dyDescent="0.25">
      <c r="A16" s="4" t="s">
        <v>111</v>
      </c>
      <c r="B16" s="5" t="s">
        <v>141</v>
      </c>
      <c r="C16" s="5" t="s">
        <v>604</v>
      </c>
      <c r="D16" s="5" t="s">
        <v>240</v>
      </c>
      <c r="E16" s="5" t="s">
        <v>241</v>
      </c>
      <c r="F16" s="15">
        <v>804986.64500000002</v>
      </c>
      <c r="G16" s="15">
        <v>1964716.9709999999</v>
      </c>
      <c r="H16" s="5">
        <v>34.045796000000003</v>
      </c>
      <c r="I16" s="5">
        <v>-81.116490999999996</v>
      </c>
      <c r="J16" s="12">
        <v>227.089</v>
      </c>
      <c r="K16" s="12">
        <v>53.6</v>
      </c>
      <c r="M16" s="1"/>
      <c r="N16" s="1"/>
      <c r="O16" s="1"/>
      <c r="P16" s="1"/>
      <c r="Q16" s="1"/>
      <c r="R16" s="1"/>
      <c r="S16" s="22"/>
      <c r="T16" s="22"/>
    </row>
    <row r="17" spans="1:20" s="14" customFormat="1" x14ac:dyDescent="0.25">
      <c r="A17" s="4" t="s">
        <v>112</v>
      </c>
      <c r="B17" s="5" t="s">
        <v>141</v>
      </c>
      <c r="C17" s="5" t="s">
        <v>345</v>
      </c>
      <c r="D17" s="5" t="s">
        <v>242</v>
      </c>
      <c r="E17" s="5" t="s">
        <v>161</v>
      </c>
      <c r="F17" s="15">
        <v>803723.70200000005</v>
      </c>
      <c r="G17" s="15">
        <v>1964806.7250000001</v>
      </c>
      <c r="H17" s="5">
        <v>34.042324999999998</v>
      </c>
      <c r="I17" s="5">
        <v>-81.116190000000003</v>
      </c>
      <c r="J17" s="12">
        <v>214.333</v>
      </c>
      <c r="K17" s="12">
        <v>43.6</v>
      </c>
      <c r="M17" s="1"/>
      <c r="N17" s="1"/>
      <c r="O17" s="1"/>
      <c r="P17" s="1"/>
      <c r="Q17" s="1"/>
      <c r="R17" s="1"/>
      <c r="S17" s="22"/>
      <c r="T17" s="22"/>
    </row>
    <row r="18" spans="1:20" s="14" customFormat="1" x14ac:dyDescent="0.25">
      <c r="A18" s="4" t="s">
        <v>113</v>
      </c>
      <c r="B18" s="5" t="s">
        <v>141</v>
      </c>
      <c r="C18" s="5" t="s">
        <v>345</v>
      </c>
      <c r="D18" s="5" t="s">
        <v>243</v>
      </c>
      <c r="E18" s="5" t="s">
        <v>244</v>
      </c>
      <c r="F18" s="15">
        <v>803142.07499999995</v>
      </c>
      <c r="G18" s="15">
        <v>1965130.4580000001</v>
      </c>
      <c r="H18" s="5">
        <v>34.040728000000001</v>
      </c>
      <c r="I18" s="5">
        <v>-81.115119000000007</v>
      </c>
      <c r="J18" s="12">
        <v>215.32</v>
      </c>
      <c r="K18" s="12">
        <v>68.900000000000006</v>
      </c>
      <c r="M18" s="1"/>
      <c r="N18" s="1"/>
      <c r="O18" s="1"/>
      <c r="P18" s="1"/>
      <c r="Q18" s="1"/>
      <c r="R18" s="1"/>
      <c r="S18" s="22"/>
      <c r="T18" s="22"/>
    </row>
    <row r="19" spans="1:20" s="14" customFormat="1" x14ac:dyDescent="0.25">
      <c r="A19" s="4" t="s">
        <v>114</v>
      </c>
      <c r="B19" s="5" t="s">
        <v>141</v>
      </c>
      <c r="C19" s="5" t="s">
        <v>345</v>
      </c>
      <c r="D19" s="5" t="s">
        <v>245</v>
      </c>
      <c r="E19" s="5" t="s">
        <v>246</v>
      </c>
      <c r="F19" s="15">
        <v>802285.83600000001</v>
      </c>
      <c r="G19" s="15">
        <v>1965635.7039999999</v>
      </c>
      <c r="H19" s="5">
        <v>34.038376</v>
      </c>
      <c r="I19" s="5">
        <v>-81.113448000000005</v>
      </c>
      <c r="J19" s="12">
        <v>248.61099999999999</v>
      </c>
      <c r="K19" s="12">
        <v>79.900000000000006</v>
      </c>
      <c r="M19" s="1"/>
      <c r="N19" s="1"/>
      <c r="O19" s="1"/>
      <c r="P19" s="1"/>
      <c r="Q19" s="1"/>
      <c r="R19" s="1"/>
      <c r="S19" s="22"/>
      <c r="T19" s="22"/>
    </row>
    <row r="20" spans="1:20" s="14" customFormat="1" x14ac:dyDescent="0.25">
      <c r="A20" s="4" t="s">
        <v>359</v>
      </c>
      <c r="B20" s="5" t="s">
        <v>141</v>
      </c>
      <c r="C20" s="5" t="s">
        <v>584</v>
      </c>
      <c r="D20" s="5" t="s">
        <v>426</v>
      </c>
      <c r="E20" s="5" t="s">
        <v>442</v>
      </c>
      <c r="F20" s="15">
        <v>801270.09</v>
      </c>
      <c r="G20" s="15">
        <v>1964835.3</v>
      </c>
      <c r="H20" s="31">
        <v>34.03558177</v>
      </c>
      <c r="I20" s="31">
        <v>-81.116086980000006</v>
      </c>
      <c r="J20" s="12">
        <v>194.22</v>
      </c>
      <c r="K20" s="12">
        <v>34.299999999999997</v>
      </c>
      <c r="M20" s="1"/>
      <c r="N20" s="1"/>
      <c r="O20" s="1"/>
      <c r="P20" s="1"/>
      <c r="Q20" s="1"/>
      <c r="R20" s="1"/>
      <c r="S20" s="22"/>
      <c r="T20" s="22"/>
    </row>
    <row r="21" spans="1:20" s="14" customFormat="1" x14ac:dyDescent="0.25">
      <c r="A21" s="4" t="s">
        <v>409</v>
      </c>
      <c r="B21" s="5" t="s">
        <v>141</v>
      </c>
      <c r="C21" s="5" t="s">
        <v>584</v>
      </c>
      <c r="D21" s="5" t="s">
        <v>427</v>
      </c>
      <c r="E21" s="5" t="s">
        <v>443</v>
      </c>
      <c r="F21" s="15">
        <v>800941.1</v>
      </c>
      <c r="G21" s="15">
        <v>1965443.25</v>
      </c>
      <c r="H21" s="31">
        <v>34.034679449999999</v>
      </c>
      <c r="I21" s="31">
        <v>-81.114078789999994</v>
      </c>
      <c r="J21" s="12">
        <v>201.94</v>
      </c>
      <c r="K21" s="12">
        <v>54.8</v>
      </c>
      <c r="M21" s="1"/>
      <c r="N21" s="1"/>
      <c r="O21" s="1"/>
      <c r="P21" s="1"/>
      <c r="Q21" s="1"/>
      <c r="R21" s="1"/>
      <c r="S21" s="22"/>
      <c r="T21" s="22"/>
    </row>
    <row r="22" spans="1:20" s="14" customFormat="1" x14ac:dyDescent="0.25">
      <c r="A22" s="4" t="s">
        <v>116</v>
      </c>
      <c r="B22" s="5" t="s">
        <v>141</v>
      </c>
      <c r="C22" s="5" t="s">
        <v>151</v>
      </c>
      <c r="D22" s="5" t="s">
        <v>247</v>
      </c>
      <c r="E22" s="5" t="s">
        <v>248</v>
      </c>
      <c r="F22" s="15">
        <v>800832.03399999999</v>
      </c>
      <c r="G22" s="15">
        <v>1966616.851</v>
      </c>
      <c r="H22" s="31">
        <v>34.034382999999998</v>
      </c>
      <c r="I22" s="31">
        <v>-81.110203999999996</v>
      </c>
      <c r="J22" s="12">
        <v>266.5</v>
      </c>
      <c r="K22" s="12">
        <v>79.900000000000006</v>
      </c>
      <c r="M22" s="1"/>
      <c r="N22" s="1"/>
      <c r="O22" s="1"/>
      <c r="P22" s="1"/>
      <c r="Q22" s="1"/>
      <c r="R22" s="1"/>
      <c r="S22" s="22"/>
      <c r="T22" s="22"/>
    </row>
    <row r="23" spans="1:20" s="14" customFormat="1" x14ac:dyDescent="0.25">
      <c r="A23" s="4" t="s">
        <v>117</v>
      </c>
      <c r="B23" s="5" t="s">
        <v>141</v>
      </c>
      <c r="C23" s="5" t="s">
        <v>155</v>
      </c>
      <c r="D23" s="5" t="s">
        <v>249</v>
      </c>
      <c r="E23" s="5" t="s">
        <v>250</v>
      </c>
      <c r="F23" s="15">
        <v>800945.88500000001</v>
      </c>
      <c r="G23" s="15">
        <v>1967553.8689999999</v>
      </c>
      <c r="H23" s="31">
        <v>34.034699000000003</v>
      </c>
      <c r="I23" s="31">
        <v>-81.107111000000003</v>
      </c>
      <c r="J23" s="12">
        <v>274.101</v>
      </c>
      <c r="K23" s="12">
        <v>58.7</v>
      </c>
      <c r="M23" s="1"/>
      <c r="N23" s="1"/>
      <c r="O23" s="1"/>
      <c r="P23" s="1"/>
      <c r="Q23" s="1"/>
      <c r="R23" s="1"/>
      <c r="S23" s="22"/>
      <c r="T23" s="22"/>
    </row>
    <row r="24" spans="1:20" s="14" customFormat="1" x14ac:dyDescent="0.25">
      <c r="A24" s="4" t="s">
        <v>410</v>
      </c>
      <c r="B24" s="5" t="s">
        <v>141</v>
      </c>
      <c r="C24" s="5" t="s">
        <v>345</v>
      </c>
      <c r="D24" s="5" t="s">
        <v>428</v>
      </c>
      <c r="E24" s="5" t="s">
        <v>432</v>
      </c>
      <c r="F24" s="15">
        <v>795991.83</v>
      </c>
      <c r="G24" s="15">
        <v>1968312.51</v>
      </c>
      <c r="H24" s="31">
        <v>34.021085380000002</v>
      </c>
      <c r="I24" s="31">
        <v>-81.104590259999995</v>
      </c>
      <c r="J24" s="12">
        <v>185.85</v>
      </c>
      <c r="K24" s="12">
        <v>79.099999999999994</v>
      </c>
      <c r="M24" s="1"/>
      <c r="N24" s="1"/>
      <c r="O24" s="1"/>
      <c r="P24" s="1"/>
      <c r="Q24" s="1"/>
      <c r="R24" s="1"/>
      <c r="S24" s="22"/>
      <c r="T24" s="22"/>
    </row>
    <row r="25" spans="1:20" s="14" customFormat="1" x14ac:dyDescent="0.25">
      <c r="A25" s="4" t="s">
        <v>360</v>
      </c>
      <c r="B25" s="5" t="s">
        <v>141</v>
      </c>
      <c r="C25" s="5" t="s">
        <v>580</v>
      </c>
      <c r="D25" s="5" t="s">
        <v>429</v>
      </c>
      <c r="E25" s="5" t="s">
        <v>433</v>
      </c>
      <c r="F25" s="15">
        <v>796966.18</v>
      </c>
      <c r="G25" s="15">
        <v>1970751.27</v>
      </c>
      <c r="H25" s="31">
        <v>34.023769780000002</v>
      </c>
      <c r="I25" s="31">
        <v>-81.096543699999998</v>
      </c>
      <c r="J25" s="12">
        <v>185.64</v>
      </c>
      <c r="K25" s="12">
        <v>28.6</v>
      </c>
      <c r="M25" s="1"/>
      <c r="N25" s="1"/>
      <c r="O25" s="1"/>
      <c r="P25" s="1"/>
      <c r="Q25" s="1"/>
      <c r="R25" s="1"/>
      <c r="S25" s="22"/>
      <c r="T25" s="22"/>
    </row>
    <row r="26" spans="1:20" s="14" customFormat="1" x14ac:dyDescent="0.25">
      <c r="A26" s="4" t="s">
        <v>411</v>
      </c>
      <c r="B26" s="5" t="s">
        <v>141</v>
      </c>
      <c r="C26" s="5" t="s">
        <v>345</v>
      </c>
      <c r="D26" s="5" t="s">
        <v>430</v>
      </c>
      <c r="E26" s="5" t="s">
        <v>434</v>
      </c>
      <c r="F26" s="15">
        <v>792639.27</v>
      </c>
      <c r="G26" s="15">
        <v>1966988.58</v>
      </c>
      <c r="H26" s="31">
        <v>34.011867530000004</v>
      </c>
      <c r="I26" s="31">
        <v>-81.108948459999993</v>
      </c>
      <c r="J26" s="12">
        <v>277.31</v>
      </c>
      <c r="K26" s="12">
        <v>39.200000000000003</v>
      </c>
      <c r="M26" s="1"/>
      <c r="N26" s="1"/>
      <c r="O26" s="1"/>
      <c r="P26" s="1"/>
      <c r="Q26" s="1"/>
      <c r="R26" s="1"/>
      <c r="S26" s="22"/>
      <c r="T26" s="22"/>
    </row>
    <row r="27" spans="1:20" s="14" customFormat="1" x14ac:dyDescent="0.25">
      <c r="A27" s="4" t="s">
        <v>412</v>
      </c>
      <c r="B27" s="5" t="s">
        <v>141</v>
      </c>
      <c r="C27" s="5" t="s">
        <v>345</v>
      </c>
      <c r="D27" s="5" t="s">
        <v>431</v>
      </c>
      <c r="E27" s="5" t="s">
        <v>435</v>
      </c>
      <c r="F27" s="15">
        <v>792304.08</v>
      </c>
      <c r="G27" s="15">
        <v>1966545.76</v>
      </c>
      <c r="H27" s="31">
        <v>34.01094501</v>
      </c>
      <c r="I27" s="31">
        <v>-81.110408730000003</v>
      </c>
      <c r="J27" s="12">
        <v>275.68</v>
      </c>
      <c r="K27" s="12">
        <v>36.200000000000003</v>
      </c>
      <c r="M27" s="1"/>
      <c r="N27" s="1"/>
      <c r="O27" s="1"/>
      <c r="P27" s="1"/>
      <c r="Q27" s="1"/>
      <c r="R27" s="1"/>
      <c r="S27" s="22"/>
      <c r="T27" s="22"/>
    </row>
    <row r="28" spans="1:20" s="14" customFormat="1" x14ac:dyDescent="0.25">
      <c r="A28" s="4" t="s">
        <v>118</v>
      </c>
      <c r="B28" s="5" t="s">
        <v>141</v>
      </c>
      <c r="C28" s="5" t="s">
        <v>156</v>
      </c>
      <c r="D28" s="5" t="s">
        <v>251</v>
      </c>
      <c r="E28" s="5" t="s">
        <v>252</v>
      </c>
      <c r="F28" s="15">
        <v>802274.36199999996</v>
      </c>
      <c r="G28" s="15">
        <v>1967878.5379999999</v>
      </c>
      <c r="H28" s="31">
        <v>34.038350999999999</v>
      </c>
      <c r="I28" s="31">
        <v>-81.106043999999997</v>
      </c>
      <c r="J28" s="12">
        <v>281.97000000000003</v>
      </c>
      <c r="K28" s="12">
        <v>58.7</v>
      </c>
      <c r="M28" s="1"/>
      <c r="N28" s="1"/>
      <c r="O28" s="1"/>
      <c r="P28" s="1"/>
      <c r="Q28" s="1"/>
      <c r="R28" s="1"/>
      <c r="S28" s="22"/>
      <c r="T28" s="22"/>
    </row>
    <row r="29" spans="1:20" s="14" customFormat="1" x14ac:dyDescent="0.25">
      <c r="A29" s="4" t="s">
        <v>361</v>
      </c>
      <c r="B29" s="5" t="s">
        <v>141</v>
      </c>
      <c r="C29" s="5" t="s">
        <v>450</v>
      </c>
      <c r="D29" s="5" t="s">
        <v>738</v>
      </c>
      <c r="E29" s="5" t="s">
        <v>436</v>
      </c>
      <c r="F29" s="15">
        <v>802157</v>
      </c>
      <c r="G29" s="15">
        <v>1968592.59</v>
      </c>
      <c r="H29" s="31">
        <v>34.038030300000003</v>
      </c>
      <c r="I29" s="31">
        <v>-81.10368622</v>
      </c>
      <c r="J29" s="12">
        <v>275.29000000000002</v>
      </c>
      <c r="K29" s="12">
        <v>74.099999999999994</v>
      </c>
      <c r="M29" s="1"/>
      <c r="N29" s="1"/>
      <c r="O29" s="1"/>
      <c r="P29" s="1"/>
      <c r="Q29" s="1"/>
      <c r="R29" s="1"/>
      <c r="S29" s="22"/>
      <c r="T29" s="22"/>
    </row>
    <row r="30" spans="1:20" s="14" customFormat="1" x14ac:dyDescent="0.25">
      <c r="A30" s="4" t="s">
        <v>413</v>
      </c>
      <c r="B30" s="5" t="s">
        <v>141</v>
      </c>
      <c r="C30" s="5" t="s">
        <v>450</v>
      </c>
      <c r="D30" s="5" t="s">
        <v>739</v>
      </c>
      <c r="E30" s="5" t="s">
        <v>437</v>
      </c>
      <c r="F30" s="15">
        <v>802227.73</v>
      </c>
      <c r="G30" s="15">
        <v>1969995</v>
      </c>
      <c r="H30" s="31">
        <v>34.03822847</v>
      </c>
      <c r="I30" s="31">
        <v>-81.099056630000007</v>
      </c>
      <c r="J30" s="12">
        <v>319.89999999999998</v>
      </c>
      <c r="K30" s="12">
        <v>69.8</v>
      </c>
      <c r="M30" s="1"/>
      <c r="N30" s="1"/>
      <c r="O30" s="1"/>
      <c r="P30" s="1"/>
      <c r="Q30" s="1"/>
      <c r="R30" s="1"/>
      <c r="S30" s="22"/>
      <c r="T30" s="22"/>
    </row>
    <row r="31" spans="1:20" s="14" customFormat="1" x14ac:dyDescent="0.25">
      <c r="A31" s="4" t="s">
        <v>414</v>
      </c>
      <c r="B31" s="5" t="s">
        <v>141</v>
      </c>
      <c r="C31" s="5" t="s">
        <v>450</v>
      </c>
      <c r="D31" s="5" t="s">
        <v>740</v>
      </c>
      <c r="E31" s="5" t="s">
        <v>438</v>
      </c>
      <c r="F31" s="15">
        <v>802230.41</v>
      </c>
      <c r="G31" s="15">
        <v>1970978.65</v>
      </c>
      <c r="H31" s="31">
        <v>34.038238389999997</v>
      </c>
      <c r="I31" s="31">
        <v>-81.095809279999997</v>
      </c>
      <c r="J31" s="12">
        <v>284.2</v>
      </c>
      <c r="K31" s="12">
        <v>59.9</v>
      </c>
      <c r="M31" s="1"/>
      <c r="N31" s="1"/>
      <c r="O31" s="1"/>
      <c r="P31" s="1"/>
      <c r="Q31" s="1"/>
      <c r="R31" s="1"/>
      <c r="S31" s="22"/>
      <c r="T31" s="22"/>
    </row>
    <row r="32" spans="1:20" s="14" customFormat="1" x14ac:dyDescent="0.25">
      <c r="A32" s="4" t="s">
        <v>415</v>
      </c>
      <c r="B32" s="5" t="s">
        <v>141</v>
      </c>
      <c r="C32" s="5" t="s">
        <v>450</v>
      </c>
      <c r="D32" s="5" t="s">
        <v>741</v>
      </c>
      <c r="E32" s="5" t="s">
        <v>439</v>
      </c>
      <c r="F32" s="15">
        <v>803339.12</v>
      </c>
      <c r="G32" s="15">
        <v>1972737.14</v>
      </c>
      <c r="H32" s="31">
        <v>34.041289859999999</v>
      </c>
      <c r="I32" s="31">
        <v>-81.090007099999994</v>
      </c>
      <c r="J32" s="12">
        <v>292.36</v>
      </c>
      <c r="K32" s="12">
        <v>64</v>
      </c>
      <c r="M32" s="1"/>
      <c r="N32" s="1"/>
      <c r="O32" s="1"/>
      <c r="P32" s="1"/>
      <c r="Q32" s="1"/>
      <c r="R32" s="1"/>
      <c r="S32" s="22"/>
      <c r="T32" s="22"/>
    </row>
    <row r="33" spans="1:20" s="14" customFormat="1" x14ac:dyDescent="0.25">
      <c r="A33" s="4" t="s">
        <v>416</v>
      </c>
      <c r="B33" s="5" t="s">
        <v>141</v>
      </c>
      <c r="C33" s="5" t="s">
        <v>450</v>
      </c>
      <c r="D33" s="5" t="s">
        <v>742</v>
      </c>
      <c r="E33" s="5" t="s">
        <v>440</v>
      </c>
      <c r="F33" s="15">
        <v>803742.05</v>
      </c>
      <c r="G33" s="15">
        <v>1974159.74</v>
      </c>
      <c r="H33" s="31">
        <v>34.042400579999999</v>
      </c>
      <c r="I33" s="31">
        <v>-81.08531155</v>
      </c>
      <c r="J33" s="12">
        <v>224.74</v>
      </c>
      <c r="K33" s="12">
        <v>64.5</v>
      </c>
      <c r="M33" s="1"/>
      <c r="N33" s="1"/>
      <c r="O33" s="1"/>
      <c r="P33" s="1"/>
      <c r="Q33" s="1"/>
      <c r="R33" s="1"/>
      <c r="S33" s="22"/>
      <c r="T33" s="22"/>
    </row>
    <row r="34" spans="1:20" s="14" customFormat="1" x14ac:dyDescent="0.25">
      <c r="A34" s="4" t="s">
        <v>417</v>
      </c>
      <c r="B34" s="5" t="s">
        <v>141</v>
      </c>
      <c r="C34" s="5" t="s">
        <v>450</v>
      </c>
      <c r="D34" s="5" t="s">
        <v>743</v>
      </c>
      <c r="E34" s="5" t="s">
        <v>441</v>
      </c>
      <c r="F34" s="15">
        <v>804490.34</v>
      </c>
      <c r="G34" s="15">
        <v>1975143.3</v>
      </c>
      <c r="H34" s="31">
        <v>34.044459330000002</v>
      </c>
      <c r="I34" s="31">
        <v>-81.08206629</v>
      </c>
      <c r="J34" s="12">
        <v>189.77</v>
      </c>
      <c r="K34" s="12">
        <v>54.7</v>
      </c>
      <c r="M34" s="1"/>
      <c r="N34" s="1"/>
      <c r="O34" s="1"/>
      <c r="P34" s="1"/>
      <c r="Q34" s="1"/>
      <c r="R34" s="1"/>
      <c r="S34" s="22"/>
      <c r="T34" s="22"/>
    </row>
    <row r="35" spans="1:20" s="14" customFormat="1" x14ac:dyDescent="0.25">
      <c r="A35" s="7"/>
      <c r="B35" s="8"/>
      <c r="C35" s="8"/>
      <c r="D35" s="8"/>
      <c r="E35" s="8"/>
      <c r="F35" s="16"/>
      <c r="G35" s="16"/>
      <c r="H35" s="8"/>
      <c r="I35" s="8"/>
      <c r="J35" s="13"/>
      <c r="K35" s="8"/>
      <c r="M35" s="1"/>
      <c r="N35" s="1"/>
      <c r="O35" s="1"/>
      <c r="P35" s="1"/>
      <c r="Q35" s="1"/>
      <c r="R35" s="1"/>
      <c r="S35" s="22"/>
      <c r="T35" s="22"/>
    </row>
    <row r="36" spans="1:20" s="14" customFormat="1" x14ac:dyDescent="0.25">
      <c r="A36" s="7"/>
      <c r="B36" s="8"/>
      <c r="C36" s="8"/>
      <c r="D36" s="8"/>
      <c r="E36" s="8"/>
      <c r="F36" s="16"/>
      <c r="G36" s="16"/>
      <c r="H36" s="8"/>
      <c r="I36" s="8"/>
      <c r="J36" s="13"/>
      <c r="K36" s="8"/>
      <c r="M36" s="1"/>
      <c r="N36" s="1"/>
      <c r="O36" s="1"/>
      <c r="P36" s="1"/>
      <c r="Q36" s="1"/>
      <c r="R36" s="1"/>
      <c r="S36" s="22"/>
      <c r="T36" s="22"/>
    </row>
    <row r="37" spans="1:20" s="14" customFormat="1" x14ac:dyDescent="0.25">
      <c r="A37" s="7"/>
      <c r="B37" s="8"/>
      <c r="C37" s="8"/>
      <c r="D37" s="8"/>
      <c r="E37" s="8"/>
      <c r="F37" s="16"/>
      <c r="G37" s="16"/>
      <c r="H37" s="8"/>
      <c r="I37" s="8"/>
      <c r="J37" s="13"/>
      <c r="K37" s="8"/>
      <c r="M37" s="1"/>
      <c r="N37" s="1"/>
      <c r="O37" s="1"/>
      <c r="P37" s="1"/>
      <c r="Q37" s="1"/>
      <c r="R37" s="1"/>
      <c r="S37" s="22"/>
      <c r="T37" s="22"/>
    </row>
    <row r="38" spans="1:20" s="14" customFormat="1" x14ac:dyDescent="0.25">
      <c r="A38" s="7"/>
      <c r="B38" s="8"/>
      <c r="C38" s="8"/>
      <c r="D38" s="8"/>
      <c r="E38" s="8"/>
      <c r="F38" s="16"/>
      <c r="G38" s="16"/>
      <c r="H38" s="8"/>
      <c r="I38" s="8"/>
      <c r="J38" s="13"/>
      <c r="K38" s="8"/>
      <c r="M38" s="1"/>
      <c r="N38" s="1"/>
      <c r="O38" s="1"/>
      <c r="P38" s="1"/>
      <c r="Q38" s="1"/>
      <c r="R38" s="1"/>
      <c r="S38" s="22"/>
      <c r="T38" s="22"/>
    </row>
    <row r="39" spans="1:20" s="14" customFormat="1" x14ac:dyDescent="0.25">
      <c r="A39" s="7"/>
      <c r="B39" s="8"/>
      <c r="C39" s="8"/>
      <c r="D39" s="8"/>
      <c r="E39" s="8"/>
      <c r="F39" s="16"/>
      <c r="G39" s="16"/>
      <c r="H39" s="8"/>
      <c r="I39" s="8"/>
      <c r="J39" s="13"/>
      <c r="K39" s="8"/>
      <c r="M39" s="1"/>
      <c r="N39" s="1"/>
      <c r="O39" s="1"/>
      <c r="P39" s="1"/>
      <c r="Q39" s="1"/>
      <c r="R39" s="1"/>
      <c r="S39" s="22"/>
      <c r="T39" s="22"/>
    </row>
    <row r="40" spans="1:20" s="14" customFormat="1" x14ac:dyDescent="0.25">
      <c r="A40" s="7"/>
      <c r="B40" s="8"/>
      <c r="C40" s="8"/>
      <c r="D40" s="8"/>
      <c r="E40" s="8"/>
      <c r="F40" s="16"/>
      <c r="G40" s="16"/>
      <c r="H40" s="8"/>
      <c r="I40" s="8"/>
      <c r="J40" s="13"/>
      <c r="K40" s="8"/>
      <c r="M40" s="1"/>
      <c r="N40" s="1"/>
      <c r="O40" s="1"/>
      <c r="P40" s="1"/>
      <c r="Q40" s="1"/>
      <c r="R40" s="1"/>
      <c r="S40" s="22"/>
      <c r="T40" s="22"/>
    </row>
    <row r="41" spans="1:20" s="14" customFormat="1" x14ac:dyDescent="0.25">
      <c r="A41" s="7"/>
      <c r="B41" s="8"/>
      <c r="C41" s="8"/>
      <c r="D41" s="8"/>
      <c r="E41" s="8"/>
      <c r="F41" s="16"/>
      <c r="G41" s="16"/>
      <c r="H41" s="8"/>
      <c r="I41" s="8"/>
      <c r="J41" s="13"/>
      <c r="K41" s="8"/>
      <c r="M41" s="1"/>
      <c r="N41" s="1"/>
      <c r="O41" s="1"/>
      <c r="P41" s="1"/>
      <c r="Q41" s="1"/>
      <c r="R41" s="1"/>
      <c r="S41" s="22"/>
      <c r="T41" s="22"/>
    </row>
    <row r="42" spans="1:20" s="14" customFormat="1" x14ac:dyDescent="0.25">
      <c r="A42" s="7"/>
      <c r="B42" s="8"/>
      <c r="C42" s="8"/>
      <c r="D42" s="8"/>
      <c r="E42" s="8"/>
      <c r="F42" s="16"/>
      <c r="G42" s="16"/>
      <c r="H42" s="8"/>
      <c r="I42" s="8"/>
      <c r="J42" s="13"/>
      <c r="K42" s="8"/>
      <c r="M42" s="1"/>
      <c r="N42" s="1"/>
      <c r="O42" s="1"/>
      <c r="P42" s="1"/>
      <c r="Q42" s="1"/>
      <c r="R42" s="1"/>
      <c r="S42" s="22"/>
      <c r="T42" s="22"/>
    </row>
    <row r="43" spans="1:20" s="14" customFormat="1" x14ac:dyDescent="0.25">
      <c r="A43" s="7"/>
      <c r="B43" s="8"/>
      <c r="C43" s="8"/>
      <c r="D43" s="8"/>
      <c r="E43" s="8"/>
      <c r="F43" s="16"/>
      <c r="G43" s="16"/>
      <c r="H43" s="8"/>
      <c r="I43" s="8"/>
      <c r="J43" s="13"/>
      <c r="K43" s="8"/>
      <c r="M43" s="1"/>
      <c r="N43" s="1"/>
      <c r="O43" s="1"/>
      <c r="P43" s="1"/>
      <c r="Q43" s="1"/>
      <c r="R43" s="1"/>
      <c r="S43" s="22"/>
      <c r="T43" s="22"/>
    </row>
    <row r="44" spans="1:20" s="14" customFormat="1" x14ac:dyDescent="0.25">
      <c r="A44" s="7"/>
      <c r="B44" s="8"/>
      <c r="C44" s="8"/>
      <c r="D44" s="8"/>
      <c r="E44" s="8"/>
      <c r="F44" s="16"/>
      <c r="G44" s="16"/>
      <c r="H44" s="8"/>
      <c r="I44" s="8"/>
      <c r="J44" s="13"/>
      <c r="K44" s="8"/>
      <c r="M44" s="1"/>
      <c r="N44" s="1"/>
      <c r="O44" s="1"/>
      <c r="P44" s="1"/>
      <c r="Q44" s="1"/>
      <c r="R44" s="1"/>
      <c r="S44" s="22"/>
      <c r="T44" s="22"/>
    </row>
    <row r="45" spans="1:20" s="14" customFormat="1" x14ac:dyDescent="0.25">
      <c r="A45" s="7"/>
      <c r="B45" s="8"/>
      <c r="C45" s="8"/>
      <c r="D45" s="8"/>
      <c r="E45" s="8"/>
      <c r="F45" s="16"/>
      <c r="G45" s="16"/>
      <c r="H45" s="8"/>
      <c r="I45" s="8"/>
      <c r="J45" s="13"/>
      <c r="K45" s="8"/>
      <c r="M45" s="1"/>
      <c r="N45" s="1"/>
      <c r="O45" s="1"/>
      <c r="P45" s="1"/>
      <c r="Q45" s="1"/>
      <c r="R45" s="1"/>
      <c r="S45" s="22"/>
      <c r="T45" s="22"/>
    </row>
    <row r="46" spans="1:20" s="14" customFormat="1" x14ac:dyDescent="0.25">
      <c r="A46" s="7"/>
      <c r="B46" s="8"/>
      <c r="C46" s="8"/>
      <c r="D46" s="8"/>
      <c r="E46" s="8"/>
      <c r="F46" s="16"/>
      <c r="G46" s="16"/>
      <c r="H46" s="8"/>
      <c r="I46" s="8"/>
      <c r="J46" s="13"/>
      <c r="K46" s="8"/>
      <c r="M46" s="1"/>
      <c r="N46" s="1"/>
      <c r="O46" s="1"/>
      <c r="P46" s="1"/>
      <c r="Q46" s="1"/>
      <c r="R46" s="1"/>
      <c r="S46" s="22"/>
      <c r="T46" s="22"/>
    </row>
    <row r="47" spans="1:20" s="14" customFormat="1" x14ac:dyDescent="0.25">
      <c r="A47" s="7"/>
      <c r="B47" s="8"/>
      <c r="C47" s="8"/>
      <c r="D47" s="8"/>
      <c r="E47" s="8"/>
      <c r="F47" s="16"/>
      <c r="G47" s="16"/>
      <c r="H47" s="8"/>
      <c r="I47" s="8"/>
      <c r="J47" s="13"/>
      <c r="K47" s="8"/>
      <c r="M47" s="1"/>
      <c r="N47" s="1"/>
      <c r="O47" s="1"/>
      <c r="P47" s="1"/>
      <c r="Q47" s="1"/>
      <c r="R47" s="1"/>
      <c r="S47" s="22"/>
      <c r="T47" s="22"/>
    </row>
    <row r="48" spans="1:20" s="14" customFormat="1" x14ac:dyDescent="0.25">
      <c r="A48" s="7"/>
      <c r="B48" s="8"/>
      <c r="C48" s="8"/>
      <c r="D48" s="8"/>
      <c r="E48" s="8"/>
      <c r="F48" s="16"/>
      <c r="G48" s="16"/>
      <c r="H48" s="8"/>
      <c r="I48" s="8"/>
      <c r="J48" s="13"/>
      <c r="K48" s="8"/>
      <c r="M48" s="1"/>
      <c r="N48" s="1"/>
      <c r="O48" s="1"/>
      <c r="P48" s="1"/>
      <c r="Q48" s="1"/>
      <c r="R48" s="1"/>
      <c r="S48" s="22"/>
      <c r="T48" s="22"/>
    </row>
    <row r="49" spans="1:20" s="14" customFormat="1" x14ac:dyDescent="0.25">
      <c r="A49" s="7"/>
      <c r="B49" s="8"/>
      <c r="C49" s="8"/>
      <c r="D49" s="8"/>
      <c r="E49" s="8"/>
      <c r="F49" s="16"/>
      <c r="G49" s="16"/>
      <c r="H49" s="8"/>
      <c r="I49" s="8"/>
      <c r="J49" s="13"/>
      <c r="K49" s="8"/>
      <c r="M49" s="1"/>
      <c r="N49" s="1"/>
      <c r="O49" s="1"/>
      <c r="P49" s="1"/>
      <c r="Q49" s="1"/>
      <c r="R49" s="1"/>
      <c r="S49" s="22"/>
      <c r="T49" s="22"/>
    </row>
    <row r="50" spans="1:20" s="14" customFormat="1" x14ac:dyDescent="0.25">
      <c r="A50" s="7"/>
      <c r="B50" s="8"/>
      <c r="C50" s="8"/>
      <c r="D50" s="8"/>
      <c r="E50" s="8"/>
      <c r="F50" s="16"/>
      <c r="G50" s="16"/>
      <c r="H50" s="8"/>
      <c r="I50" s="8"/>
      <c r="J50" s="13"/>
      <c r="K50" s="8"/>
      <c r="M50" s="1"/>
      <c r="N50" s="1"/>
      <c r="O50" s="1"/>
      <c r="P50" s="1"/>
      <c r="Q50" s="1"/>
      <c r="R50" s="1"/>
      <c r="S50" s="22"/>
      <c r="T50" s="22"/>
    </row>
    <row r="51" spans="1:20" s="14" customFormat="1" x14ac:dyDescent="0.25">
      <c r="A51" s="7"/>
      <c r="B51" s="8"/>
      <c r="C51" s="8"/>
      <c r="D51" s="8"/>
      <c r="E51" s="8"/>
      <c r="F51" s="16"/>
      <c r="G51" s="16"/>
      <c r="H51" s="8"/>
      <c r="I51" s="8"/>
      <c r="J51" s="13"/>
      <c r="K51" s="8"/>
      <c r="M51" s="1"/>
      <c r="N51" s="1"/>
      <c r="O51" s="1"/>
      <c r="P51" s="1"/>
      <c r="Q51" s="1"/>
      <c r="R51" s="1"/>
      <c r="S51" s="22"/>
      <c r="T51" s="22"/>
    </row>
    <row r="52" spans="1:20" s="14" customFormat="1" x14ac:dyDescent="0.25">
      <c r="A52" s="7"/>
      <c r="B52" s="8"/>
      <c r="C52" s="8"/>
      <c r="D52" s="8"/>
      <c r="E52" s="8"/>
      <c r="F52" s="16"/>
      <c r="G52" s="16"/>
      <c r="H52" s="8"/>
      <c r="I52" s="8"/>
      <c r="J52" s="13"/>
      <c r="K52" s="8"/>
      <c r="M52" s="1"/>
      <c r="N52" s="1"/>
      <c r="O52" s="1"/>
      <c r="P52" s="1"/>
      <c r="Q52" s="1"/>
      <c r="R52" s="1"/>
      <c r="S52" s="22"/>
      <c r="T52" s="22"/>
    </row>
    <row r="53" spans="1:20" s="14" customFormat="1" x14ac:dyDescent="0.25">
      <c r="A53" s="7"/>
      <c r="B53" s="8"/>
      <c r="C53" s="8"/>
      <c r="D53" s="8"/>
      <c r="E53" s="8"/>
      <c r="F53" s="16"/>
      <c r="G53" s="16"/>
      <c r="H53" s="8"/>
      <c r="I53" s="8"/>
      <c r="J53" s="13"/>
      <c r="K53" s="8"/>
      <c r="M53" s="1"/>
      <c r="N53" s="1"/>
      <c r="O53" s="1"/>
      <c r="P53" s="1"/>
      <c r="Q53" s="1"/>
      <c r="R53" s="1"/>
      <c r="S53" s="22"/>
      <c r="T53" s="22"/>
    </row>
    <row r="54" spans="1:20" s="14" customFormat="1" x14ac:dyDescent="0.25">
      <c r="A54" s="7"/>
      <c r="B54" s="8"/>
      <c r="C54" s="8"/>
      <c r="D54" s="8"/>
      <c r="E54" s="8"/>
      <c r="F54" s="16"/>
      <c r="G54" s="16"/>
      <c r="H54" s="8"/>
      <c r="I54" s="8"/>
      <c r="J54" s="13"/>
      <c r="K54" s="8"/>
      <c r="M54" s="1"/>
      <c r="N54" s="1"/>
      <c r="O54" s="1"/>
      <c r="P54" s="1"/>
      <c r="Q54" s="1"/>
      <c r="R54" s="1"/>
      <c r="S54" s="22"/>
      <c r="T54" s="22"/>
    </row>
    <row r="55" spans="1:20" s="14" customFormat="1" x14ac:dyDescent="0.25">
      <c r="A55" s="7"/>
      <c r="B55" s="8"/>
      <c r="C55" s="8"/>
      <c r="D55" s="8"/>
      <c r="E55" s="8"/>
      <c r="F55" s="16"/>
      <c r="G55" s="16"/>
      <c r="H55" s="8"/>
      <c r="I55" s="8"/>
      <c r="J55" s="13"/>
      <c r="K55" s="8"/>
      <c r="M55" s="1"/>
      <c r="N55" s="1"/>
      <c r="O55" s="1"/>
      <c r="P55" s="1"/>
      <c r="Q55" s="1"/>
      <c r="R55" s="1"/>
      <c r="S55" s="22"/>
      <c r="T55" s="22"/>
    </row>
    <row r="56" spans="1:20" s="14" customFormat="1" x14ac:dyDescent="0.25">
      <c r="A56" s="7"/>
      <c r="B56" s="8"/>
      <c r="C56" s="8"/>
      <c r="D56" s="8"/>
      <c r="E56" s="8"/>
      <c r="F56" s="16"/>
      <c r="G56" s="16"/>
      <c r="H56" s="8"/>
      <c r="I56" s="8"/>
      <c r="J56" s="13"/>
      <c r="K56" s="8"/>
      <c r="M56" s="1"/>
      <c r="N56" s="1"/>
      <c r="O56" s="1"/>
      <c r="P56" s="1"/>
      <c r="Q56" s="1"/>
      <c r="R56" s="1"/>
      <c r="S56" s="22"/>
      <c r="T56" s="22"/>
    </row>
    <row r="57" spans="1:20" s="14" customFormat="1" x14ac:dyDescent="0.25">
      <c r="A57" s="7"/>
      <c r="B57" s="8"/>
      <c r="C57" s="8"/>
      <c r="D57" s="8"/>
      <c r="E57" s="8"/>
      <c r="F57" s="16"/>
      <c r="G57" s="16"/>
      <c r="H57" s="8"/>
      <c r="I57" s="8"/>
      <c r="J57" s="13"/>
      <c r="K57" s="8"/>
      <c r="M57" s="1"/>
      <c r="N57" s="1"/>
      <c r="O57" s="1"/>
      <c r="P57" s="1"/>
      <c r="Q57" s="1"/>
      <c r="R57" s="1"/>
      <c r="S57" s="22"/>
      <c r="T57" s="22"/>
    </row>
    <row r="58" spans="1:20" s="14" customFormat="1" x14ac:dyDescent="0.25">
      <c r="A58" s="7"/>
      <c r="B58" s="8"/>
      <c r="C58" s="8"/>
      <c r="D58" s="8"/>
      <c r="E58" s="8"/>
      <c r="F58" s="16"/>
      <c r="G58" s="16"/>
      <c r="H58" s="8"/>
      <c r="I58" s="8"/>
      <c r="J58" s="13"/>
      <c r="K58" s="8"/>
      <c r="M58" s="1"/>
      <c r="N58" s="1"/>
      <c r="O58" s="1"/>
      <c r="P58" s="1"/>
      <c r="Q58" s="1"/>
      <c r="R58" s="1"/>
      <c r="S58" s="22"/>
      <c r="T58" s="22"/>
    </row>
    <row r="59" spans="1:20" s="14" customFormat="1" x14ac:dyDescent="0.25">
      <c r="A59" s="7"/>
      <c r="B59" s="8"/>
      <c r="C59" s="8"/>
      <c r="D59" s="8"/>
      <c r="E59" s="8"/>
      <c r="F59" s="16"/>
      <c r="G59" s="16"/>
      <c r="H59" s="8"/>
      <c r="I59" s="8"/>
      <c r="J59" s="13"/>
      <c r="K59" s="8"/>
      <c r="M59" s="1"/>
      <c r="N59" s="1"/>
      <c r="O59" s="1"/>
      <c r="P59" s="1"/>
      <c r="Q59" s="1"/>
      <c r="R59" s="1"/>
      <c r="S59" s="22"/>
      <c r="T59" s="22"/>
    </row>
    <row r="60" spans="1:20" s="14" customFormat="1" x14ac:dyDescent="0.25">
      <c r="A60" s="7"/>
      <c r="B60" s="8"/>
      <c r="C60" s="8"/>
      <c r="D60" s="8"/>
      <c r="E60" s="8"/>
      <c r="F60" s="16"/>
      <c r="G60" s="16"/>
      <c r="H60" s="8"/>
      <c r="I60" s="8"/>
      <c r="J60" s="13"/>
      <c r="K60" s="8"/>
      <c r="M60" s="1"/>
      <c r="N60" s="1"/>
      <c r="O60" s="1"/>
      <c r="P60" s="1"/>
      <c r="Q60" s="1"/>
      <c r="R60" s="1"/>
      <c r="S60" s="22"/>
      <c r="T60" s="22"/>
    </row>
    <row r="61" spans="1:20" s="14" customFormat="1" x14ac:dyDescent="0.25">
      <c r="A61" s="7"/>
      <c r="B61" s="8"/>
      <c r="C61" s="8"/>
      <c r="D61" s="8"/>
      <c r="E61" s="8"/>
      <c r="F61" s="16"/>
      <c r="G61" s="16"/>
      <c r="H61" s="8"/>
      <c r="I61" s="8"/>
      <c r="J61" s="13"/>
      <c r="K61" s="8"/>
      <c r="M61" s="1"/>
      <c r="N61" s="1"/>
      <c r="O61" s="1"/>
      <c r="P61" s="1"/>
      <c r="Q61" s="1"/>
      <c r="R61" s="1"/>
      <c r="S61" s="22"/>
      <c r="T61" s="22"/>
    </row>
    <row r="62" spans="1:20" s="14" customFormat="1" x14ac:dyDescent="0.25">
      <c r="A62" s="7"/>
      <c r="B62" s="8"/>
      <c r="C62" s="8"/>
      <c r="D62" s="8"/>
      <c r="E62" s="8"/>
      <c r="F62" s="16"/>
      <c r="G62" s="16"/>
      <c r="H62" s="8"/>
      <c r="I62" s="8"/>
      <c r="J62" s="13"/>
      <c r="K62" s="8"/>
      <c r="M62" s="1"/>
      <c r="N62" s="1"/>
      <c r="O62" s="1"/>
      <c r="P62" s="1"/>
      <c r="Q62" s="1"/>
      <c r="R62" s="1"/>
      <c r="S62" s="22"/>
      <c r="T62" s="22"/>
    </row>
    <row r="63" spans="1:20" s="14" customFormat="1" x14ac:dyDescent="0.25">
      <c r="A63" s="7"/>
      <c r="B63" s="8"/>
      <c r="C63" s="8"/>
      <c r="D63" s="8"/>
      <c r="E63" s="8"/>
      <c r="F63" s="16"/>
      <c r="G63" s="16"/>
      <c r="H63" s="8"/>
      <c r="I63" s="8"/>
      <c r="J63" s="13"/>
      <c r="K63" s="8"/>
      <c r="M63" s="1"/>
      <c r="N63" s="1"/>
      <c r="O63" s="1"/>
      <c r="P63" s="1"/>
      <c r="Q63" s="1"/>
      <c r="R63" s="1"/>
      <c r="S63" s="22"/>
      <c r="T63" s="22"/>
    </row>
    <row r="64" spans="1:20" s="14" customFormat="1" x14ac:dyDescent="0.25">
      <c r="A64" s="7"/>
      <c r="B64" s="8"/>
      <c r="C64" s="8"/>
      <c r="D64" s="8"/>
      <c r="E64" s="8"/>
      <c r="F64" s="16"/>
      <c r="G64" s="16"/>
      <c r="H64" s="8"/>
      <c r="I64" s="8"/>
      <c r="J64" s="13"/>
      <c r="K64" s="8"/>
      <c r="M64" s="1"/>
      <c r="N64" s="1"/>
      <c r="O64" s="1"/>
      <c r="P64" s="1"/>
      <c r="Q64" s="1"/>
      <c r="R64" s="1"/>
      <c r="S64" s="22"/>
      <c r="T64" s="22"/>
    </row>
    <row r="65" spans="1:20" s="14" customFormat="1" x14ac:dyDescent="0.25">
      <c r="A65" s="7"/>
      <c r="B65" s="8"/>
      <c r="C65" s="8"/>
      <c r="D65" s="8"/>
      <c r="E65" s="8"/>
      <c r="F65" s="16"/>
      <c r="G65" s="16"/>
      <c r="H65" s="8"/>
      <c r="I65" s="8"/>
      <c r="J65" s="13"/>
      <c r="K65" s="8"/>
      <c r="M65" s="1"/>
      <c r="N65" s="1"/>
      <c r="O65" s="1"/>
      <c r="P65" s="1"/>
      <c r="Q65" s="1"/>
      <c r="R65" s="1"/>
      <c r="S65" s="22"/>
      <c r="T65" s="22"/>
    </row>
    <row r="66" spans="1:20" s="14" customFormat="1" x14ac:dyDescent="0.25">
      <c r="A66" s="7"/>
      <c r="B66" s="8"/>
      <c r="C66" s="8"/>
      <c r="D66" s="8"/>
      <c r="E66" s="8"/>
      <c r="F66" s="16"/>
      <c r="G66" s="16"/>
      <c r="H66" s="8"/>
      <c r="I66" s="8"/>
      <c r="J66" s="13"/>
      <c r="K66" s="8"/>
      <c r="M66" s="1"/>
      <c r="N66" s="1"/>
      <c r="O66" s="1"/>
      <c r="P66" s="1"/>
      <c r="Q66" s="1"/>
      <c r="R66" s="1"/>
      <c r="S66" s="22"/>
      <c r="T66" s="22"/>
    </row>
    <row r="67" spans="1:20" s="14" customFormat="1" x14ac:dyDescent="0.25">
      <c r="A67" s="7"/>
      <c r="B67" s="8"/>
      <c r="C67" s="8"/>
      <c r="D67" s="8"/>
      <c r="E67" s="8"/>
      <c r="F67" s="16"/>
      <c r="G67" s="16"/>
      <c r="H67" s="8"/>
      <c r="I67" s="8"/>
      <c r="J67" s="13"/>
      <c r="K67" s="8"/>
      <c r="M67" s="1"/>
      <c r="N67" s="1"/>
      <c r="O67" s="1"/>
      <c r="P67" s="1"/>
      <c r="Q67" s="1"/>
      <c r="R67" s="1"/>
      <c r="S67" s="22"/>
      <c r="T67" s="22"/>
    </row>
    <row r="68" spans="1:20" s="14" customFormat="1" x14ac:dyDescent="0.25">
      <c r="A68" s="7"/>
      <c r="B68" s="8"/>
      <c r="C68" s="8"/>
      <c r="D68" s="8"/>
      <c r="E68" s="8"/>
      <c r="F68" s="16"/>
      <c r="G68" s="16"/>
      <c r="H68" s="8"/>
      <c r="I68" s="8"/>
      <c r="J68" s="13"/>
      <c r="K68" s="8"/>
      <c r="M68" s="1"/>
      <c r="N68" s="1"/>
      <c r="O68" s="1"/>
      <c r="P68" s="1"/>
      <c r="Q68" s="1"/>
      <c r="R68" s="1"/>
      <c r="S68" s="22"/>
      <c r="T68" s="22"/>
    </row>
    <row r="69" spans="1:20" s="14" customFormat="1" x14ac:dyDescent="0.25">
      <c r="A69" s="7"/>
      <c r="B69" s="8"/>
      <c r="C69" s="8"/>
      <c r="D69" s="8"/>
      <c r="E69" s="8"/>
      <c r="F69" s="16"/>
      <c r="G69" s="16"/>
      <c r="H69" s="8"/>
      <c r="I69" s="8"/>
      <c r="J69" s="13"/>
      <c r="K69" s="8"/>
      <c r="M69" s="1"/>
      <c r="N69" s="1"/>
      <c r="O69" s="1"/>
      <c r="P69" s="1"/>
      <c r="Q69" s="1"/>
      <c r="R69" s="1"/>
      <c r="S69" s="22"/>
      <c r="T69" s="22"/>
    </row>
    <row r="70" spans="1:20" s="14" customFormat="1" x14ac:dyDescent="0.25">
      <c r="A70" s="7"/>
      <c r="B70" s="8"/>
      <c r="C70" s="8"/>
      <c r="D70" s="8"/>
      <c r="E70" s="8"/>
      <c r="F70" s="16"/>
      <c r="G70" s="16"/>
      <c r="H70" s="8"/>
      <c r="I70" s="8"/>
      <c r="J70" s="13"/>
      <c r="K70" s="8"/>
      <c r="M70" s="1"/>
      <c r="N70" s="1"/>
      <c r="O70" s="1"/>
      <c r="P70" s="1"/>
      <c r="Q70" s="1"/>
      <c r="R70" s="1"/>
      <c r="S70" s="22"/>
      <c r="T70" s="22"/>
    </row>
    <row r="71" spans="1:20" s="14" customFormat="1" x14ac:dyDescent="0.25">
      <c r="A71" s="7"/>
      <c r="B71" s="8"/>
      <c r="C71" s="8"/>
      <c r="D71" s="8"/>
      <c r="E71" s="8"/>
      <c r="F71" s="16"/>
      <c r="G71" s="16"/>
      <c r="H71" s="8"/>
      <c r="I71" s="8"/>
      <c r="J71" s="13"/>
      <c r="K71" s="8"/>
      <c r="M71" s="1"/>
      <c r="N71" s="1"/>
      <c r="O71" s="1"/>
      <c r="P71" s="1"/>
      <c r="Q71" s="1"/>
      <c r="R71" s="1"/>
      <c r="S71" s="22"/>
      <c r="T71" s="22"/>
    </row>
    <row r="72" spans="1:20" s="14" customFormat="1" x14ac:dyDescent="0.25">
      <c r="A72" s="7"/>
      <c r="B72" s="8"/>
      <c r="C72" s="8"/>
      <c r="D72" s="8"/>
      <c r="E72" s="8"/>
      <c r="F72" s="16"/>
      <c r="G72" s="16"/>
      <c r="H72" s="8"/>
      <c r="I72" s="8"/>
      <c r="J72" s="13"/>
      <c r="K72" s="8"/>
      <c r="M72" s="1"/>
      <c r="N72" s="1"/>
      <c r="O72" s="1"/>
      <c r="P72" s="1"/>
      <c r="Q72" s="1"/>
      <c r="R72" s="1"/>
      <c r="S72" s="22"/>
      <c r="T72" s="22"/>
    </row>
    <row r="73" spans="1:20" s="14" customFormat="1" x14ac:dyDescent="0.25">
      <c r="A73" s="7"/>
      <c r="B73" s="8"/>
      <c r="C73" s="8"/>
      <c r="D73" s="8"/>
      <c r="E73" s="8"/>
      <c r="F73" s="16"/>
      <c r="G73" s="16"/>
      <c r="H73" s="8"/>
      <c r="I73" s="8"/>
      <c r="J73" s="13"/>
      <c r="K73" s="8"/>
      <c r="M73" s="1"/>
      <c r="N73" s="1"/>
      <c r="O73" s="1"/>
      <c r="P73" s="1"/>
      <c r="Q73" s="1"/>
      <c r="R73" s="1"/>
      <c r="S73" s="22"/>
      <c r="T73" s="22"/>
    </row>
    <row r="74" spans="1:20" s="14" customFormat="1" x14ac:dyDescent="0.25">
      <c r="A74" s="7"/>
      <c r="B74" s="8"/>
      <c r="C74" s="8"/>
      <c r="D74" s="8"/>
      <c r="E74" s="8"/>
      <c r="F74" s="16"/>
      <c r="G74" s="16"/>
      <c r="H74" s="8"/>
      <c r="I74" s="8"/>
      <c r="J74" s="13"/>
      <c r="K74" s="8"/>
      <c r="M74" s="1"/>
      <c r="N74" s="1"/>
      <c r="O74" s="1"/>
      <c r="P74" s="1"/>
      <c r="Q74" s="1"/>
      <c r="R74" s="1"/>
      <c r="S74" s="22"/>
      <c r="T74" s="22"/>
    </row>
    <row r="75" spans="1:20" s="14" customFormat="1" x14ac:dyDescent="0.25">
      <c r="A75" s="7"/>
      <c r="B75" s="8"/>
      <c r="C75" s="8"/>
      <c r="D75" s="8"/>
      <c r="E75" s="8"/>
      <c r="F75" s="16"/>
      <c r="G75" s="16"/>
      <c r="H75" s="8"/>
      <c r="I75" s="8"/>
      <c r="J75" s="13"/>
      <c r="K75" s="8"/>
      <c r="M75" s="1"/>
      <c r="N75" s="1"/>
      <c r="O75" s="1"/>
      <c r="P75" s="1"/>
      <c r="Q75" s="1"/>
      <c r="R75" s="1"/>
      <c r="S75" s="22"/>
      <c r="T75" s="22"/>
    </row>
    <row r="76" spans="1:20" s="14" customFormat="1" x14ac:dyDescent="0.25">
      <c r="A76" s="7"/>
      <c r="B76" s="8"/>
      <c r="C76" s="8"/>
      <c r="D76" s="8"/>
      <c r="E76" s="8"/>
      <c r="F76" s="16"/>
      <c r="G76" s="16"/>
      <c r="H76" s="8"/>
      <c r="I76" s="8"/>
      <c r="J76" s="13"/>
      <c r="K76" s="8"/>
      <c r="M76" s="1"/>
      <c r="N76" s="1"/>
      <c r="O76" s="1"/>
      <c r="P76" s="1"/>
      <c r="Q76" s="1"/>
      <c r="R76" s="1"/>
      <c r="S76" s="22"/>
      <c r="T76" s="22"/>
    </row>
    <row r="77" spans="1:20" s="14" customFormat="1" x14ac:dyDescent="0.25">
      <c r="A77" s="7"/>
      <c r="B77" s="8"/>
      <c r="C77" s="8"/>
      <c r="D77" s="8"/>
      <c r="E77" s="8"/>
      <c r="F77" s="16"/>
      <c r="G77" s="16"/>
      <c r="H77" s="8"/>
      <c r="I77" s="8"/>
      <c r="J77" s="13"/>
      <c r="K77" s="8"/>
      <c r="M77" s="1"/>
      <c r="N77" s="1"/>
      <c r="O77" s="1"/>
      <c r="P77" s="1"/>
      <c r="Q77" s="1"/>
      <c r="R77" s="1"/>
      <c r="S77" s="22"/>
      <c r="T77" s="22"/>
    </row>
    <row r="78" spans="1:20" s="14" customFormat="1" x14ac:dyDescent="0.25">
      <c r="A78" s="7"/>
      <c r="B78" s="8"/>
      <c r="C78" s="8"/>
      <c r="D78" s="8"/>
      <c r="E78" s="8"/>
      <c r="F78" s="16"/>
      <c r="G78" s="16"/>
      <c r="H78" s="8"/>
      <c r="I78" s="8"/>
      <c r="J78" s="13"/>
      <c r="K78" s="8"/>
      <c r="M78" s="1"/>
      <c r="N78" s="1"/>
      <c r="O78" s="1"/>
      <c r="P78" s="1"/>
      <c r="Q78" s="1"/>
      <c r="R78" s="1"/>
      <c r="S78" s="22"/>
      <c r="T78" s="22"/>
    </row>
    <row r="79" spans="1:20" s="14" customFormat="1" x14ac:dyDescent="0.25">
      <c r="A79" s="7"/>
      <c r="B79" s="8"/>
      <c r="C79" s="8"/>
      <c r="D79" s="8"/>
      <c r="E79" s="8"/>
      <c r="F79" s="16"/>
      <c r="G79" s="16"/>
      <c r="H79" s="8"/>
      <c r="I79" s="8"/>
      <c r="J79" s="13"/>
      <c r="K79" s="8"/>
      <c r="M79" s="1"/>
      <c r="N79" s="1"/>
      <c r="O79" s="1"/>
      <c r="P79" s="1"/>
      <c r="Q79" s="1"/>
      <c r="R79" s="1"/>
      <c r="S79" s="22"/>
      <c r="T79" s="22"/>
    </row>
  </sheetData>
  <pageMargins left="0.7" right="0.7" top="0.75" bottom="0.75" header="0.3" footer="0.3"/>
  <pageSetup scale="57" fitToHeight="0" orientation="portrait" verticalDpi="1200" r:id="rId1"/>
  <headerFooter>
    <oddHeader>&amp;L&amp;"Garamond,Bold"&amp;16Carolina Crossroads
&amp;12Richland/Lexington County, South Carolina
&amp;C&amp;"Garamond,Bold"&amp;12Field Investigation Summary
Wall Soil Test Borings&amp;"Garamond,Regular"
&amp;R&amp;G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DD48E-7A5C-457E-977A-BAB4CF413681}">
  <sheetPr>
    <pageSetUpPr fitToPage="1"/>
  </sheetPr>
  <dimension ref="A1:T47"/>
  <sheetViews>
    <sheetView topLeftCell="A10" zoomScaleNormal="100" workbookViewId="0">
      <selection activeCell="A3" sqref="A3:K46"/>
    </sheetView>
  </sheetViews>
  <sheetFormatPr defaultColWidth="9.140625" defaultRowHeight="15" x14ac:dyDescent="0.25"/>
  <cols>
    <col min="1" max="1" width="9.140625" style="3"/>
    <col min="2" max="2" width="17.5703125" style="14" customWidth="1"/>
    <col min="3" max="3" width="27" style="14" bestFit="1" customWidth="1"/>
    <col min="4" max="4" width="14.85546875" style="14" customWidth="1"/>
    <col min="5" max="5" width="15.5703125" style="14" customWidth="1"/>
    <col min="6" max="9" width="13.5703125" style="14" customWidth="1"/>
    <col min="10" max="10" width="10.28515625" style="14" customWidth="1"/>
    <col min="11" max="12" width="9.140625" style="14"/>
    <col min="13" max="18" width="9.140625" style="1"/>
    <col min="19" max="16384" width="9.140625" style="22"/>
  </cols>
  <sheetData>
    <row r="1" spans="1:20" s="10" customFormat="1" ht="27" customHeight="1" x14ac:dyDescent="0.25">
      <c r="A1" s="4"/>
      <c r="B1" s="24" t="s">
        <v>126</v>
      </c>
      <c r="C1" s="24" t="s">
        <v>134</v>
      </c>
      <c r="D1" s="24" t="s">
        <v>127</v>
      </c>
      <c r="E1" s="24" t="s">
        <v>128</v>
      </c>
      <c r="F1" s="24" t="s">
        <v>129</v>
      </c>
      <c r="G1" s="24" t="s">
        <v>130</v>
      </c>
      <c r="H1" s="24" t="s">
        <v>132</v>
      </c>
      <c r="I1" s="24" t="s">
        <v>133</v>
      </c>
      <c r="J1" s="24" t="s">
        <v>131</v>
      </c>
      <c r="K1" s="24" t="s">
        <v>320</v>
      </c>
      <c r="L1" s="8"/>
      <c r="M1" s="9"/>
      <c r="N1" s="9"/>
      <c r="O1" s="9"/>
      <c r="P1" s="9"/>
      <c r="Q1" s="9"/>
      <c r="R1" s="9"/>
    </row>
    <row r="2" spans="1:20" s="10" customFormat="1" ht="15" customHeight="1" x14ac:dyDescent="0.25">
      <c r="A2" s="4"/>
      <c r="B2" s="23"/>
      <c r="C2" s="23"/>
      <c r="D2" s="23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L2" s="8"/>
      <c r="M2" s="9"/>
      <c r="N2" s="9"/>
      <c r="O2" s="9"/>
      <c r="P2" s="9"/>
      <c r="Q2" s="9"/>
      <c r="R2" s="9"/>
    </row>
    <row r="3" spans="1:20" s="14" customFormat="1" ht="15.75" customHeight="1" x14ac:dyDescent="0.25">
      <c r="A3" s="4" t="s">
        <v>73</v>
      </c>
      <c r="B3" s="5" t="s">
        <v>142</v>
      </c>
      <c r="C3" s="5" t="s">
        <v>345</v>
      </c>
      <c r="D3" s="5" t="s">
        <v>253</v>
      </c>
      <c r="E3" s="5" t="s">
        <v>254</v>
      </c>
      <c r="F3" s="15">
        <v>826293.31900000002</v>
      </c>
      <c r="G3" s="15">
        <v>1945356.76</v>
      </c>
      <c r="H3" s="5">
        <v>34.104277000000003</v>
      </c>
      <c r="I3" s="5">
        <v>-81.180533999999994</v>
      </c>
      <c r="J3" s="12">
        <v>317.12400000000002</v>
      </c>
      <c r="K3" s="12">
        <v>23.2</v>
      </c>
      <c r="M3" s="1"/>
      <c r="N3" s="1"/>
      <c r="O3" s="1"/>
      <c r="P3" s="1"/>
      <c r="Q3" s="1"/>
      <c r="R3" s="1"/>
      <c r="S3" s="22"/>
      <c r="T3" s="22"/>
    </row>
    <row r="4" spans="1:20" s="14" customFormat="1" x14ac:dyDescent="0.25">
      <c r="A4" s="4" t="s">
        <v>84</v>
      </c>
      <c r="B4" s="5" t="s">
        <v>142</v>
      </c>
      <c r="C4" s="5" t="s">
        <v>345</v>
      </c>
      <c r="D4" s="5" t="s">
        <v>255</v>
      </c>
      <c r="E4" s="5" t="s">
        <v>256</v>
      </c>
      <c r="F4" s="15">
        <v>823943.33900000004</v>
      </c>
      <c r="G4" s="15">
        <v>1947112.936</v>
      </c>
      <c r="H4" s="5">
        <v>34.097827000000002</v>
      </c>
      <c r="I4" s="5">
        <v>-81.174718999999996</v>
      </c>
      <c r="J4" s="12">
        <v>330.62700000000001</v>
      </c>
      <c r="K4" s="12">
        <v>35</v>
      </c>
      <c r="M4" s="1"/>
      <c r="N4" s="1"/>
      <c r="O4" s="1"/>
      <c r="P4" s="1"/>
      <c r="Q4" s="1"/>
      <c r="R4" s="1"/>
      <c r="S4" s="22"/>
      <c r="T4" s="22"/>
    </row>
    <row r="5" spans="1:20" s="14" customFormat="1" x14ac:dyDescent="0.25">
      <c r="A5" s="4" t="s">
        <v>95</v>
      </c>
      <c r="B5" s="5" t="s">
        <v>142</v>
      </c>
      <c r="C5" s="5" t="s">
        <v>345</v>
      </c>
      <c r="D5" s="5" t="s">
        <v>257</v>
      </c>
      <c r="E5" s="5" t="s">
        <v>258</v>
      </c>
      <c r="F5" s="15">
        <v>822849.23100000003</v>
      </c>
      <c r="G5" s="15">
        <v>1948357.4469999999</v>
      </c>
      <c r="H5" s="5">
        <v>34.094825999999998</v>
      </c>
      <c r="I5" s="5">
        <v>-81.170602000000002</v>
      </c>
      <c r="J5" s="12">
        <v>317.89400000000001</v>
      </c>
      <c r="K5" s="12">
        <v>28.8</v>
      </c>
      <c r="M5" s="1"/>
      <c r="N5" s="1"/>
      <c r="O5" s="1"/>
      <c r="P5" s="1"/>
      <c r="Q5" s="1"/>
      <c r="R5" s="1"/>
      <c r="S5" s="22"/>
      <c r="T5" s="22"/>
    </row>
    <row r="6" spans="1:20" s="14" customFormat="1" x14ac:dyDescent="0.25">
      <c r="A6" s="4" t="s">
        <v>101</v>
      </c>
      <c r="B6" s="5" t="s">
        <v>142</v>
      </c>
      <c r="C6" s="5" t="s">
        <v>345</v>
      </c>
      <c r="D6" s="5" t="s">
        <v>259</v>
      </c>
      <c r="E6" s="5" t="s">
        <v>260</v>
      </c>
      <c r="F6" s="15">
        <v>821181.68299999996</v>
      </c>
      <c r="G6" s="15">
        <v>1949885.4439999999</v>
      </c>
      <c r="H6" s="5">
        <v>34.090249999999997</v>
      </c>
      <c r="I6" s="5">
        <v>-81.165544999999995</v>
      </c>
      <c r="J6" s="12">
        <v>294.67599999999999</v>
      </c>
      <c r="K6" s="12">
        <v>6</v>
      </c>
      <c r="M6" s="1"/>
      <c r="N6" s="1"/>
      <c r="O6" s="1"/>
      <c r="P6" s="1"/>
      <c r="Q6" s="1"/>
      <c r="R6" s="1"/>
      <c r="S6" s="22"/>
      <c r="T6" s="22"/>
    </row>
    <row r="7" spans="1:20" s="14" customFormat="1" x14ac:dyDescent="0.25">
      <c r="A7" s="4" t="s">
        <v>102</v>
      </c>
      <c r="B7" s="5" t="s">
        <v>142</v>
      </c>
      <c r="C7" s="5" t="s">
        <v>345</v>
      </c>
      <c r="D7" s="5" t="s">
        <v>261</v>
      </c>
      <c r="E7" s="5" t="s">
        <v>262</v>
      </c>
      <c r="F7" s="15">
        <v>820398.61600000004</v>
      </c>
      <c r="G7" s="15">
        <v>1950764.5079999999</v>
      </c>
      <c r="H7" s="5">
        <v>34.088101000000002</v>
      </c>
      <c r="I7" s="5">
        <v>-81.162637000000004</v>
      </c>
      <c r="J7" s="12">
        <v>290.86200000000002</v>
      </c>
      <c r="K7" s="12">
        <v>24.1</v>
      </c>
      <c r="M7" s="1"/>
      <c r="N7" s="1"/>
      <c r="O7" s="1"/>
      <c r="P7" s="1"/>
      <c r="Q7" s="1"/>
      <c r="R7" s="1"/>
      <c r="S7" s="22"/>
      <c r="T7" s="22"/>
    </row>
    <row r="8" spans="1:20" s="14" customFormat="1" x14ac:dyDescent="0.25">
      <c r="A8" s="4" t="s">
        <v>103</v>
      </c>
      <c r="B8" s="5" t="s">
        <v>142</v>
      </c>
      <c r="C8" s="5" t="s">
        <v>345</v>
      </c>
      <c r="D8" s="5" t="s">
        <v>263</v>
      </c>
      <c r="E8" s="5" t="s">
        <v>264</v>
      </c>
      <c r="F8" s="15">
        <v>818796.23800000001</v>
      </c>
      <c r="G8" s="15">
        <v>1951969.9310000001</v>
      </c>
      <c r="H8" s="5">
        <v>34.083703</v>
      </c>
      <c r="I8" s="5">
        <v>-81.158647000000002</v>
      </c>
      <c r="J8" s="12">
        <v>278.74700000000001</v>
      </c>
      <c r="K8" s="12">
        <v>16.600000000000001</v>
      </c>
      <c r="M8" s="1"/>
      <c r="N8" s="1"/>
      <c r="O8" s="1"/>
      <c r="P8" s="1"/>
      <c r="Q8" s="1"/>
      <c r="R8" s="1"/>
      <c r="S8" s="22"/>
      <c r="T8" s="22"/>
    </row>
    <row r="9" spans="1:20" s="14" customFormat="1" x14ac:dyDescent="0.25">
      <c r="A9" s="4" t="s">
        <v>104</v>
      </c>
      <c r="B9" s="5" t="s">
        <v>142</v>
      </c>
      <c r="C9" s="5" t="s">
        <v>345</v>
      </c>
      <c r="D9" s="5" t="s">
        <v>265</v>
      </c>
      <c r="E9" s="5" t="s">
        <v>266</v>
      </c>
      <c r="F9" s="15">
        <v>817340.10800000001</v>
      </c>
      <c r="G9" s="15">
        <v>1953349.91</v>
      </c>
      <c r="H9" s="5">
        <v>34.079706000000002</v>
      </c>
      <c r="I9" s="5">
        <v>-81.154082000000002</v>
      </c>
      <c r="J9" s="12">
        <v>316.084</v>
      </c>
      <c r="K9" s="12">
        <v>29.3</v>
      </c>
      <c r="M9" s="1"/>
      <c r="N9" s="1"/>
      <c r="O9" s="1"/>
      <c r="P9" s="1"/>
      <c r="Q9" s="1"/>
      <c r="R9" s="1"/>
      <c r="S9" s="22"/>
      <c r="T9" s="22"/>
    </row>
    <row r="10" spans="1:20" s="14" customFormat="1" x14ac:dyDescent="0.25">
      <c r="A10" s="4" t="s">
        <v>105</v>
      </c>
      <c r="B10" s="5" t="s">
        <v>142</v>
      </c>
      <c r="C10" s="5" t="s">
        <v>603</v>
      </c>
      <c r="D10" s="5" t="s">
        <v>267</v>
      </c>
      <c r="E10" s="5" t="s">
        <v>268</v>
      </c>
      <c r="F10" s="15">
        <v>817089.93599999999</v>
      </c>
      <c r="G10" s="15">
        <v>1953819.645</v>
      </c>
      <c r="H10" s="5">
        <v>34.079020999999997</v>
      </c>
      <c r="I10" s="5">
        <v>-81.152529000000001</v>
      </c>
      <c r="J10" s="12">
        <v>298.99400000000003</v>
      </c>
      <c r="K10" s="12">
        <v>19.5</v>
      </c>
      <c r="M10" s="1"/>
      <c r="N10" s="1"/>
      <c r="O10" s="1"/>
      <c r="P10" s="1"/>
      <c r="Q10" s="1"/>
      <c r="R10" s="1"/>
      <c r="S10" s="22"/>
      <c r="T10" s="22"/>
    </row>
    <row r="11" spans="1:20" s="14" customFormat="1" x14ac:dyDescent="0.25">
      <c r="A11" s="4" t="s">
        <v>136</v>
      </c>
      <c r="B11" s="5"/>
      <c r="C11" s="6"/>
      <c r="D11" s="35" t="s">
        <v>137</v>
      </c>
      <c r="E11" s="35"/>
      <c r="F11" s="35"/>
      <c r="G11" s="35"/>
      <c r="H11" s="35"/>
      <c r="I11" s="35"/>
      <c r="J11" s="35"/>
      <c r="K11" s="35"/>
      <c r="M11" s="1"/>
      <c r="N11" s="1"/>
      <c r="O11" s="1"/>
      <c r="P11" s="1"/>
      <c r="Q11" s="1"/>
      <c r="R11" s="1"/>
      <c r="S11" s="22"/>
      <c r="T11" s="22"/>
    </row>
    <row r="12" spans="1:20" s="14" customFormat="1" x14ac:dyDescent="0.25">
      <c r="A12" s="4" t="s">
        <v>74</v>
      </c>
      <c r="B12" s="5" t="s">
        <v>142</v>
      </c>
      <c r="C12" s="5" t="s">
        <v>603</v>
      </c>
      <c r="D12" s="5" t="s">
        <v>269</v>
      </c>
      <c r="E12" s="5" t="s">
        <v>737</v>
      </c>
      <c r="F12" s="15">
        <v>816218.576</v>
      </c>
      <c r="G12" s="15">
        <v>1953753.216</v>
      </c>
      <c r="H12" s="31">
        <v>34.076625999999997</v>
      </c>
      <c r="I12" s="31">
        <v>-81.152743999999998</v>
      </c>
      <c r="J12" s="12">
        <v>309.13099999999997</v>
      </c>
      <c r="K12" s="12">
        <v>30</v>
      </c>
      <c r="M12" s="1"/>
      <c r="N12" s="1"/>
      <c r="O12" s="1"/>
      <c r="P12" s="1"/>
      <c r="Q12" s="1"/>
      <c r="R12" s="1"/>
      <c r="S12" s="22"/>
      <c r="T12" s="22"/>
    </row>
    <row r="13" spans="1:20" s="14" customFormat="1" x14ac:dyDescent="0.25">
      <c r="A13" s="4" t="s">
        <v>75</v>
      </c>
      <c r="B13" s="5" t="s">
        <v>142</v>
      </c>
      <c r="C13" s="5" t="s">
        <v>345</v>
      </c>
      <c r="D13" s="5" t="s">
        <v>270</v>
      </c>
      <c r="E13" s="5" t="s">
        <v>271</v>
      </c>
      <c r="F13" s="15">
        <v>815700.67299999995</v>
      </c>
      <c r="G13" s="15">
        <v>1954500.7779999999</v>
      </c>
      <c r="H13" s="31">
        <v>34.075204999999997</v>
      </c>
      <c r="I13" s="31">
        <v>-81.150272999999999</v>
      </c>
      <c r="J13" s="12">
        <v>279.60899999999998</v>
      </c>
      <c r="K13" s="12">
        <v>18.600000000000001</v>
      </c>
      <c r="M13" s="1"/>
      <c r="N13" s="1"/>
      <c r="O13" s="1"/>
      <c r="P13" s="1"/>
      <c r="Q13" s="1"/>
      <c r="R13" s="1"/>
      <c r="S13" s="22"/>
      <c r="T13" s="22"/>
    </row>
    <row r="14" spans="1:20" s="14" customFormat="1" x14ac:dyDescent="0.25">
      <c r="A14" s="4" t="s">
        <v>76</v>
      </c>
      <c r="B14" s="5" t="s">
        <v>142</v>
      </c>
      <c r="C14" s="5" t="s">
        <v>345</v>
      </c>
      <c r="D14" s="5" t="s">
        <v>272</v>
      </c>
      <c r="E14" s="5" t="s">
        <v>177</v>
      </c>
      <c r="F14" s="15">
        <v>811079.05599999998</v>
      </c>
      <c r="G14" s="15">
        <v>1958337.0870000001</v>
      </c>
      <c r="H14" s="31">
        <v>34.062517999999997</v>
      </c>
      <c r="I14" s="31">
        <v>-81.137581999999995</v>
      </c>
      <c r="J14" s="12">
        <v>286.09100000000001</v>
      </c>
      <c r="K14" s="12">
        <v>30</v>
      </c>
      <c r="M14" s="1"/>
      <c r="N14" s="1"/>
      <c r="O14" s="1"/>
      <c r="P14" s="1"/>
      <c r="Q14" s="1"/>
      <c r="R14" s="1"/>
      <c r="S14" s="22"/>
      <c r="T14" s="22"/>
    </row>
    <row r="15" spans="1:20" s="14" customFormat="1" x14ac:dyDescent="0.25">
      <c r="A15" s="4" t="s">
        <v>77</v>
      </c>
      <c r="B15" s="5" t="s">
        <v>142</v>
      </c>
      <c r="C15" s="5" t="s">
        <v>345</v>
      </c>
      <c r="D15" s="5" t="s">
        <v>273</v>
      </c>
      <c r="E15" s="5" t="s">
        <v>274</v>
      </c>
      <c r="F15" s="15">
        <v>809681.81900000002</v>
      </c>
      <c r="G15" s="15">
        <v>1959771.5649999999</v>
      </c>
      <c r="H15" s="31">
        <v>34.058683000000002</v>
      </c>
      <c r="I15" s="31">
        <v>-81.132839000000004</v>
      </c>
      <c r="J15" s="12">
        <v>304.411</v>
      </c>
      <c r="K15" s="12">
        <v>23.8</v>
      </c>
      <c r="M15" s="1"/>
      <c r="N15" s="1"/>
      <c r="O15" s="1"/>
      <c r="P15" s="1"/>
      <c r="Q15" s="1"/>
      <c r="R15" s="1"/>
      <c r="S15" s="22"/>
      <c r="T15" s="22"/>
    </row>
    <row r="16" spans="1:20" s="14" customFormat="1" x14ac:dyDescent="0.25">
      <c r="A16" s="4" t="s">
        <v>78</v>
      </c>
      <c r="B16" s="5" t="s">
        <v>142</v>
      </c>
      <c r="C16" s="5" t="s">
        <v>345</v>
      </c>
      <c r="D16" s="5" t="s">
        <v>275</v>
      </c>
      <c r="E16" s="5" t="s">
        <v>191</v>
      </c>
      <c r="F16" s="15">
        <v>808131.14300000004</v>
      </c>
      <c r="G16" s="15">
        <v>1961035.0759999999</v>
      </c>
      <c r="H16" s="31">
        <v>34.054425999999999</v>
      </c>
      <c r="I16" s="31">
        <v>-81.128660999999994</v>
      </c>
      <c r="J16" s="12">
        <v>297.98099999999999</v>
      </c>
      <c r="K16" s="12">
        <v>50</v>
      </c>
      <c r="M16" s="1"/>
      <c r="N16" s="1"/>
      <c r="O16" s="1"/>
      <c r="P16" s="1"/>
      <c r="Q16" s="1"/>
      <c r="R16" s="1"/>
      <c r="S16" s="22"/>
      <c r="T16" s="22"/>
    </row>
    <row r="17" spans="1:20" s="14" customFormat="1" x14ac:dyDescent="0.25">
      <c r="A17" s="4" t="s">
        <v>79</v>
      </c>
      <c r="B17" s="5" t="s">
        <v>142</v>
      </c>
      <c r="C17" s="5" t="s">
        <v>345</v>
      </c>
      <c r="D17" s="5" t="s">
        <v>276</v>
      </c>
      <c r="E17" s="5" t="s">
        <v>277</v>
      </c>
      <c r="F17" s="15">
        <v>806713.99300000002</v>
      </c>
      <c r="G17" s="15">
        <v>1962453.9609999999</v>
      </c>
      <c r="H17" s="31">
        <v>34.050536000000001</v>
      </c>
      <c r="I17" s="31">
        <v>-81.12397</v>
      </c>
      <c r="J17" s="12">
        <v>238.68899999999999</v>
      </c>
      <c r="K17" s="12">
        <v>44.3</v>
      </c>
      <c r="M17" s="1"/>
      <c r="N17" s="1"/>
      <c r="O17" s="1"/>
      <c r="P17" s="1"/>
      <c r="Q17" s="1"/>
      <c r="R17" s="1"/>
      <c r="S17" s="22"/>
      <c r="T17" s="22"/>
    </row>
    <row r="18" spans="1:20" s="14" customFormat="1" x14ac:dyDescent="0.25">
      <c r="A18" s="4" t="s">
        <v>80</v>
      </c>
      <c r="B18" s="5" t="s">
        <v>142</v>
      </c>
      <c r="C18" s="5" t="s">
        <v>604</v>
      </c>
      <c r="D18" s="5" t="s">
        <v>278</v>
      </c>
      <c r="E18" s="5" t="s">
        <v>279</v>
      </c>
      <c r="F18" s="15">
        <v>804682.24600000004</v>
      </c>
      <c r="G18" s="15">
        <v>1963902.037</v>
      </c>
      <c r="H18" s="31">
        <v>34.044956999999997</v>
      </c>
      <c r="I18" s="31">
        <v>-81.119180999999998</v>
      </c>
      <c r="J18" s="12">
        <v>225.27500000000001</v>
      </c>
      <c r="K18" s="12">
        <v>48.5</v>
      </c>
      <c r="M18" s="1"/>
      <c r="N18" s="1"/>
      <c r="O18" s="1"/>
      <c r="P18" s="1"/>
      <c r="Q18" s="1"/>
      <c r="R18" s="1"/>
      <c r="S18" s="22"/>
      <c r="T18" s="22"/>
    </row>
    <row r="19" spans="1:20" s="14" customFormat="1" x14ac:dyDescent="0.25">
      <c r="A19" s="4" t="s">
        <v>81</v>
      </c>
      <c r="B19" s="5" t="s">
        <v>142</v>
      </c>
      <c r="C19" s="5" t="s">
        <v>604</v>
      </c>
      <c r="D19" s="5" t="s">
        <v>280</v>
      </c>
      <c r="E19" s="5" t="s">
        <v>281</v>
      </c>
      <c r="F19" s="15">
        <v>804831.60400000005</v>
      </c>
      <c r="G19" s="15">
        <v>1964250.8060000001</v>
      </c>
      <c r="H19" s="31">
        <v>34.045368000000003</v>
      </c>
      <c r="I19" s="31">
        <v>-81.118030000000005</v>
      </c>
      <c r="J19" s="12">
        <v>212.18600000000001</v>
      </c>
      <c r="K19" s="12">
        <v>23.5</v>
      </c>
      <c r="M19" s="1"/>
      <c r="N19" s="1"/>
      <c r="O19" s="1"/>
      <c r="P19" s="1"/>
      <c r="Q19" s="1"/>
      <c r="R19" s="1"/>
      <c r="S19" s="22"/>
      <c r="T19" s="22"/>
    </row>
    <row r="20" spans="1:20" s="14" customFormat="1" x14ac:dyDescent="0.25">
      <c r="A20" s="4" t="s">
        <v>82</v>
      </c>
      <c r="B20" s="5" t="s">
        <v>142</v>
      </c>
      <c r="C20" s="5" t="s">
        <v>604</v>
      </c>
      <c r="D20" s="5" t="s">
        <v>282</v>
      </c>
      <c r="E20" s="5" t="s">
        <v>283</v>
      </c>
      <c r="F20" s="15">
        <v>804047.424</v>
      </c>
      <c r="G20" s="15">
        <v>1964460.3049999999</v>
      </c>
      <c r="H20" s="31">
        <v>34.043213999999999</v>
      </c>
      <c r="I20" s="31">
        <v>-81.117334999999997</v>
      </c>
      <c r="J20" s="12">
        <v>207.274</v>
      </c>
      <c r="K20" s="12">
        <v>85.8</v>
      </c>
      <c r="M20" s="1"/>
      <c r="N20" s="1"/>
      <c r="O20" s="1"/>
      <c r="P20" s="1"/>
      <c r="Q20" s="1"/>
      <c r="R20" s="1"/>
      <c r="S20" s="22"/>
      <c r="T20" s="22"/>
    </row>
    <row r="21" spans="1:20" s="14" customFormat="1" x14ac:dyDescent="0.25">
      <c r="A21" s="4" t="s">
        <v>83</v>
      </c>
      <c r="B21" s="5" t="s">
        <v>142</v>
      </c>
      <c r="C21" s="5" t="s">
        <v>604</v>
      </c>
      <c r="D21" s="5" t="s">
        <v>284</v>
      </c>
      <c r="E21" s="5" t="s">
        <v>285</v>
      </c>
      <c r="F21" s="15">
        <v>804401.02099999995</v>
      </c>
      <c r="G21" s="15">
        <v>1964557.0930000001</v>
      </c>
      <c r="H21" s="31">
        <v>34.044186000000003</v>
      </c>
      <c r="I21" s="31">
        <v>-81.117017000000004</v>
      </c>
      <c r="J21" s="12">
        <v>216.73099999999999</v>
      </c>
      <c r="K21" s="12">
        <v>39.299999999999997</v>
      </c>
      <c r="M21" s="1"/>
      <c r="N21" s="1"/>
      <c r="O21" s="1"/>
      <c r="P21" s="1"/>
      <c r="Q21" s="1"/>
      <c r="R21" s="1"/>
      <c r="S21" s="22"/>
      <c r="T21" s="22"/>
    </row>
    <row r="22" spans="1:20" s="14" customFormat="1" x14ac:dyDescent="0.25">
      <c r="A22" s="4" t="s">
        <v>85</v>
      </c>
      <c r="B22" s="5" t="s">
        <v>142</v>
      </c>
      <c r="C22" s="5" t="s">
        <v>145</v>
      </c>
      <c r="D22" s="5" t="s">
        <v>286</v>
      </c>
      <c r="E22" s="5" t="s">
        <v>287</v>
      </c>
      <c r="F22" s="15">
        <v>802647.05200000003</v>
      </c>
      <c r="G22" s="15">
        <v>1965969.987</v>
      </c>
      <c r="H22" s="31">
        <v>34.039369999999998</v>
      </c>
      <c r="I22" s="31">
        <v>-81.112346000000002</v>
      </c>
      <c r="J22" s="12">
        <v>267.92</v>
      </c>
      <c r="K22" s="12">
        <v>40</v>
      </c>
      <c r="M22" s="1"/>
      <c r="N22" s="1"/>
      <c r="O22" s="1"/>
      <c r="P22" s="1"/>
      <c r="Q22" s="1"/>
      <c r="R22" s="1"/>
      <c r="S22" s="22"/>
      <c r="T22" s="22"/>
    </row>
    <row r="23" spans="1:20" s="14" customFormat="1" x14ac:dyDescent="0.25">
      <c r="A23" s="4" t="s">
        <v>86</v>
      </c>
      <c r="B23" s="5" t="s">
        <v>142</v>
      </c>
      <c r="C23" s="5" t="s">
        <v>146</v>
      </c>
      <c r="D23" s="5" t="s">
        <v>288</v>
      </c>
      <c r="E23" s="5" t="s">
        <v>289</v>
      </c>
      <c r="F23" s="15">
        <v>801954.88199999998</v>
      </c>
      <c r="G23" s="15">
        <v>1965785.44</v>
      </c>
      <c r="H23" s="31">
        <v>34.037466999999999</v>
      </c>
      <c r="I23" s="31">
        <v>-81.112953000000005</v>
      </c>
      <c r="J23" s="12">
        <v>248.32</v>
      </c>
      <c r="K23" s="12">
        <v>40</v>
      </c>
      <c r="M23" s="1"/>
      <c r="N23" s="1"/>
      <c r="O23" s="1"/>
      <c r="P23" s="1"/>
      <c r="Q23" s="1"/>
      <c r="R23" s="1"/>
      <c r="S23" s="22"/>
      <c r="T23" s="22"/>
    </row>
    <row r="24" spans="1:20" s="14" customFormat="1" x14ac:dyDescent="0.25">
      <c r="A24" s="4" t="s">
        <v>87</v>
      </c>
      <c r="B24" s="5" t="s">
        <v>142</v>
      </c>
      <c r="C24" s="5" t="s">
        <v>150</v>
      </c>
      <c r="D24" s="5" t="s">
        <v>290</v>
      </c>
      <c r="E24" s="5" t="s">
        <v>291</v>
      </c>
      <c r="F24" s="15">
        <v>801298.04799999995</v>
      </c>
      <c r="G24" s="15">
        <v>1965993.203</v>
      </c>
      <c r="H24" s="31">
        <v>34.035662000000002</v>
      </c>
      <c r="I24" s="31">
        <v>-81.112264999999994</v>
      </c>
      <c r="J24" s="12">
        <v>240.054</v>
      </c>
      <c r="K24" s="12">
        <v>44.2</v>
      </c>
      <c r="M24" s="1"/>
      <c r="N24" s="1"/>
      <c r="O24" s="1"/>
      <c r="P24" s="1"/>
      <c r="Q24" s="1"/>
      <c r="R24" s="1"/>
      <c r="S24" s="22"/>
      <c r="T24" s="22"/>
    </row>
    <row r="25" spans="1:20" s="14" customFormat="1" x14ac:dyDescent="0.25">
      <c r="A25" s="4" t="s">
        <v>88</v>
      </c>
      <c r="B25" s="5" t="s">
        <v>142</v>
      </c>
      <c r="C25" s="5" t="s">
        <v>151</v>
      </c>
      <c r="D25" s="5" t="s">
        <v>292</v>
      </c>
      <c r="E25" s="5" t="s">
        <v>293</v>
      </c>
      <c r="F25" s="15">
        <v>800810.571</v>
      </c>
      <c r="G25" s="15">
        <v>1966767.7309999999</v>
      </c>
      <c r="H25" s="31">
        <v>34.034325000000003</v>
      </c>
      <c r="I25" s="31">
        <v>-81.109706000000003</v>
      </c>
      <c r="J25" s="12">
        <v>273.63200000000001</v>
      </c>
      <c r="K25" s="12">
        <v>73.900000000000006</v>
      </c>
      <c r="M25" s="1"/>
      <c r="N25" s="1"/>
      <c r="O25" s="1"/>
      <c r="P25" s="1"/>
      <c r="Q25" s="1"/>
      <c r="R25" s="1"/>
      <c r="S25" s="22"/>
      <c r="T25" s="22"/>
    </row>
    <row r="26" spans="1:20" s="14" customFormat="1" x14ac:dyDescent="0.25">
      <c r="A26" s="4" t="s">
        <v>89</v>
      </c>
      <c r="B26" s="5" t="s">
        <v>142</v>
      </c>
      <c r="C26" s="5" t="s">
        <v>345</v>
      </c>
      <c r="D26" s="5" t="s">
        <v>294</v>
      </c>
      <c r="E26" s="5" t="s">
        <v>221</v>
      </c>
      <c r="F26" s="15">
        <v>802084.97</v>
      </c>
      <c r="G26" s="15">
        <v>1966270.4080000001</v>
      </c>
      <c r="H26" s="31">
        <v>34.037826000000003</v>
      </c>
      <c r="I26" s="31">
        <v>-81.111351999999997</v>
      </c>
      <c r="J26" s="12">
        <v>275.57600000000002</v>
      </c>
      <c r="K26" s="12">
        <v>40</v>
      </c>
      <c r="M26" s="1"/>
      <c r="N26" s="1"/>
      <c r="O26" s="1"/>
      <c r="P26" s="1"/>
      <c r="Q26" s="1"/>
      <c r="R26" s="1"/>
      <c r="S26" s="22"/>
      <c r="T26" s="22"/>
    </row>
    <row r="27" spans="1:20" s="14" customFormat="1" x14ac:dyDescent="0.25">
      <c r="A27" s="4" t="s">
        <v>90</v>
      </c>
      <c r="B27" s="5" t="s">
        <v>142</v>
      </c>
      <c r="C27" s="5" t="s">
        <v>153</v>
      </c>
      <c r="D27" s="5" t="s">
        <v>295</v>
      </c>
      <c r="E27" s="5" t="s">
        <v>163</v>
      </c>
      <c r="F27" s="15">
        <v>802286.576</v>
      </c>
      <c r="G27" s="15">
        <v>1966437.9480000001</v>
      </c>
      <c r="H27" s="31">
        <v>34.038379999999997</v>
      </c>
      <c r="I27" s="31">
        <v>-81.110799999999998</v>
      </c>
      <c r="J27" s="12">
        <v>277.77800000000002</v>
      </c>
      <c r="K27" s="12">
        <v>44.9</v>
      </c>
      <c r="M27" s="1"/>
      <c r="N27" s="1"/>
      <c r="O27" s="1"/>
      <c r="P27" s="1"/>
      <c r="Q27" s="1"/>
      <c r="R27" s="1"/>
      <c r="S27" s="22"/>
      <c r="T27" s="22"/>
    </row>
    <row r="28" spans="1:20" s="14" customFormat="1" x14ac:dyDescent="0.25">
      <c r="A28" s="4" t="s">
        <v>91</v>
      </c>
      <c r="B28" s="5" t="s">
        <v>142</v>
      </c>
      <c r="C28" s="5" t="s">
        <v>145</v>
      </c>
      <c r="D28" s="5" t="s">
        <v>296</v>
      </c>
      <c r="E28" s="5" t="s">
        <v>297</v>
      </c>
      <c r="F28" s="15">
        <v>802445.929</v>
      </c>
      <c r="G28" s="15">
        <v>1966921.1410000001</v>
      </c>
      <c r="H28" s="31">
        <v>34.038820000000001</v>
      </c>
      <c r="I28" s="31">
        <v>-81.109205000000003</v>
      </c>
      <c r="J28" s="12">
        <v>294.09500000000003</v>
      </c>
      <c r="K28" s="12">
        <v>45</v>
      </c>
      <c r="M28" s="1"/>
      <c r="N28" s="1"/>
      <c r="O28" s="1"/>
      <c r="P28" s="1"/>
      <c r="Q28" s="1"/>
      <c r="R28" s="1"/>
      <c r="S28" s="22"/>
      <c r="T28" s="22"/>
    </row>
    <row r="29" spans="1:20" s="14" customFormat="1" x14ac:dyDescent="0.25">
      <c r="A29" s="4" t="s">
        <v>92</v>
      </c>
      <c r="B29" s="5" t="s">
        <v>142</v>
      </c>
      <c r="C29" s="5" t="s">
        <v>450</v>
      </c>
      <c r="D29" s="5" t="s">
        <v>298</v>
      </c>
      <c r="E29" s="5" t="s">
        <v>299</v>
      </c>
      <c r="F29" s="15">
        <v>801958.08700000006</v>
      </c>
      <c r="G29" s="15">
        <v>1966946.818</v>
      </c>
      <c r="H29" s="31">
        <v>34.037478999999998</v>
      </c>
      <c r="I29" s="31">
        <v>-81.109119000000007</v>
      </c>
      <c r="J29" s="12">
        <v>272.57499999999999</v>
      </c>
      <c r="K29" s="12">
        <v>45</v>
      </c>
      <c r="M29" s="1"/>
      <c r="N29" s="1"/>
      <c r="O29" s="1"/>
      <c r="P29" s="1"/>
      <c r="Q29" s="1"/>
      <c r="R29" s="1"/>
      <c r="S29" s="22"/>
      <c r="T29" s="22"/>
    </row>
    <row r="30" spans="1:20" s="14" customFormat="1" x14ac:dyDescent="0.25">
      <c r="A30" s="4" t="s">
        <v>93</v>
      </c>
      <c r="B30" s="5" t="s">
        <v>142</v>
      </c>
      <c r="C30" s="5" t="s">
        <v>149</v>
      </c>
      <c r="D30" s="5" t="s">
        <v>300</v>
      </c>
      <c r="E30" s="5" t="s">
        <v>301</v>
      </c>
      <c r="F30" s="15">
        <v>801762.08299999998</v>
      </c>
      <c r="G30" s="15">
        <v>1967350.149</v>
      </c>
      <c r="H30" s="31">
        <v>34.036940999999999</v>
      </c>
      <c r="I30" s="31">
        <v>-81.107787000000002</v>
      </c>
      <c r="J30" s="12">
        <v>279.96499999999997</v>
      </c>
      <c r="K30" s="12">
        <v>9</v>
      </c>
      <c r="M30" s="1"/>
      <c r="N30" s="1"/>
      <c r="O30" s="1"/>
      <c r="P30" s="1"/>
      <c r="Q30" s="1"/>
      <c r="R30" s="1"/>
      <c r="S30" s="22"/>
      <c r="T30" s="22"/>
    </row>
    <row r="31" spans="1:20" s="14" customFormat="1" x14ac:dyDescent="0.25">
      <c r="A31" s="4" t="s">
        <v>139</v>
      </c>
      <c r="B31" s="5" t="s">
        <v>142</v>
      </c>
      <c r="C31" s="5" t="s">
        <v>149</v>
      </c>
      <c r="D31" s="5" t="s">
        <v>302</v>
      </c>
      <c r="E31" s="5" t="s">
        <v>303</v>
      </c>
      <c r="F31" s="15">
        <v>801780.13300000003</v>
      </c>
      <c r="G31" s="15">
        <v>1967357.2169999999</v>
      </c>
      <c r="H31" s="31">
        <v>34.036991</v>
      </c>
      <c r="I31" s="31">
        <v>-81.107763000000006</v>
      </c>
      <c r="J31" s="12">
        <v>280.07499999999999</v>
      </c>
      <c r="K31" s="12">
        <v>43.7</v>
      </c>
      <c r="M31" s="1"/>
      <c r="N31" s="1"/>
      <c r="O31" s="1"/>
      <c r="P31" s="1"/>
      <c r="Q31" s="1"/>
      <c r="R31" s="1"/>
      <c r="S31" s="22"/>
      <c r="T31" s="22"/>
    </row>
    <row r="32" spans="1:20" s="14" customFormat="1" x14ac:dyDescent="0.25">
      <c r="A32" s="4" t="s">
        <v>94</v>
      </c>
      <c r="B32" s="5" t="s">
        <v>142</v>
      </c>
      <c r="C32" s="5" t="s">
        <v>149</v>
      </c>
      <c r="D32" s="5" t="s">
        <v>304</v>
      </c>
      <c r="E32" s="5" t="s">
        <v>305</v>
      </c>
      <c r="F32" s="15">
        <v>801336.62600000005</v>
      </c>
      <c r="G32" s="15">
        <v>1967134.9920000001</v>
      </c>
      <c r="H32" s="31">
        <v>34.035772000000001</v>
      </c>
      <c r="I32" s="31">
        <v>-81.108495000000005</v>
      </c>
      <c r="J32" s="12">
        <v>278.05799999999999</v>
      </c>
      <c r="K32" s="12">
        <v>50</v>
      </c>
      <c r="M32" s="1"/>
      <c r="N32" s="1"/>
      <c r="O32" s="1"/>
      <c r="P32" s="1"/>
      <c r="Q32" s="1"/>
      <c r="R32" s="1"/>
      <c r="S32" s="22"/>
      <c r="T32" s="22"/>
    </row>
    <row r="33" spans="1:20" s="14" customFormat="1" x14ac:dyDescent="0.25">
      <c r="A33" s="4" t="s">
        <v>96</v>
      </c>
      <c r="B33" s="5" t="s">
        <v>142</v>
      </c>
      <c r="C33" s="5" t="s">
        <v>146</v>
      </c>
      <c r="D33" s="5" t="s">
        <v>306</v>
      </c>
      <c r="E33" s="5" t="s">
        <v>297</v>
      </c>
      <c r="F33" s="15">
        <v>801160.08299999998</v>
      </c>
      <c r="G33" s="15">
        <v>1967364.247</v>
      </c>
      <c r="H33" s="31">
        <v>34.035286999999997</v>
      </c>
      <c r="I33" s="31">
        <v>-81.107737999999998</v>
      </c>
      <c r="J33" s="12">
        <v>275.51100000000002</v>
      </c>
      <c r="K33" s="12">
        <v>48.9</v>
      </c>
      <c r="M33" s="1"/>
      <c r="N33" s="1"/>
      <c r="O33" s="1"/>
      <c r="P33" s="1"/>
      <c r="Q33" s="1"/>
      <c r="R33" s="1"/>
      <c r="S33" s="22"/>
      <c r="T33" s="22"/>
    </row>
    <row r="34" spans="1:20" s="14" customFormat="1" x14ac:dyDescent="0.25">
      <c r="A34" s="4" t="s">
        <v>97</v>
      </c>
      <c r="B34" s="5" t="s">
        <v>142</v>
      </c>
      <c r="C34" s="5" t="s">
        <v>155</v>
      </c>
      <c r="D34" s="5" t="s">
        <v>307</v>
      </c>
      <c r="E34" s="5" t="s">
        <v>308</v>
      </c>
      <c r="F34" s="15">
        <v>801215.64099999995</v>
      </c>
      <c r="G34" s="15">
        <v>1967609.66</v>
      </c>
      <c r="H34" s="31">
        <v>34.035440000000001</v>
      </c>
      <c r="I34" s="31">
        <v>-81.106927999999996</v>
      </c>
      <c r="J34" s="12">
        <v>296.226</v>
      </c>
      <c r="K34" s="12">
        <v>60</v>
      </c>
      <c r="M34" s="1"/>
      <c r="N34" s="1"/>
      <c r="O34" s="1"/>
      <c r="P34" s="1"/>
      <c r="Q34" s="1"/>
      <c r="R34" s="1"/>
      <c r="S34" s="22"/>
      <c r="T34" s="22"/>
    </row>
    <row r="35" spans="1:20" s="14" customFormat="1" x14ac:dyDescent="0.25">
      <c r="A35" s="4" t="s">
        <v>98</v>
      </c>
      <c r="B35" s="5" t="s">
        <v>142</v>
      </c>
      <c r="C35" s="5" t="s">
        <v>345</v>
      </c>
      <c r="D35" s="5" t="s">
        <v>309</v>
      </c>
      <c r="E35" s="5" t="s">
        <v>177</v>
      </c>
      <c r="F35" s="15">
        <v>800479.47900000005</v>
      </c>
      <c r="G35" s="15">
        <v>1967462.1370000001</v>
      </c>
      <c r="H35" s="31">
        <v>34.033417</v>
      </c>
      <c r="I35" s="31">
        <v>-81.107411999999997</v>
      </c>
      <c r="J35" s="12">
        <v>250.38200000000001</v>
      </c>
      <c r="K35" s="12">
        <v>40</v>
      </c>
      <c r="M35" s="1"/>
      <c r="N35" s="1"/>
      <c r="O35" s="1"/>
      <c r="P35" s="1"/>
      <c r="Q35" s="1"/>
      <c r="R35" s="1"/>
      <c r="S35" s="22"/>
      <c r="T35" s="22"/>
    </row>
    <row r="36" spans="1:20" s="14" customFormat="1" x14ac:dyDescent="0.25">
      <c r="A36" s="4" t="s">
        <v>99</v>
      </c>
      <c r="B36" s="5" t="s">
        <v>142</v>
      </c>
      <c r="C36" s="5" t="s">
        <v>145</v>
      </c>
      <c r="D36" s="5" t="s">
        <v>310</v>
      </c>
      <c r="E36" s="5" t="s">
        <v>311</v>
      </c>
      <c r="F36" s="15">
        <v>802293.40399999998</v>
      </c>
      <c r="G36" s="15">
        <v>1967687.996</v>
      </c>
      <c r="H36" s="31">
        <v>34.038403000000002</v>
      </c>
      <c r="I36" s="31">
        <v>-81.106673000000001</v>
      </c>
      <c r="J36" s="12">
        <v>294.584</v>
      </c>
      <c r="K36" s="12">
        <v>45</v>
      </c>
      <c r="M36" s="1"/>
      <c r="N36" s="1"/>
      <c r="O36" s="1"/>
      <c r="P36" s="1"/>
      <c r="Q36" s="1"/>
      <c r="R36" s="1"/>
      <c r="S36" s="22"/>
      <c r="T36" s="22"/>
    </row>
    <row r="37" spans="1:20" s="14" customFormat="1" x14ac:dyDescent="0.25">
      <c r="A37" s="4" t="s">
        <v>100</v>
      </c>
      <c r="B37" s="5" t="s">
        <v>142</v>
      </c>
      <c r="C37" s="5" t="s">
        <v>150</v>
      </c>
      <c r="D37" s="5" t="s">
        <v>312</v>
      </c>
      <c r="E37" s="5" t="s">
        <v>264</v>
      </c>
      <c r="F37" s="15">
        <v>801922.98400000005</v>
      </c>
      <c r="G37" s="15">
        <v>1967832.4650000001</v>
      </c>
      <c r="H37" s="31">
        <v>34.037385</v>
      </c>
      <c r="I37" s="31">
        <v>-81.106195</v>
      </c>
      <c r="J37" s="12">
        <v>292.97399999999999</v>
      </c>
      <c r="K37" s="12">
        <v>50</v>
      </c>
      <c r="M37" s="1"/>
      <c r="N37" s="1"/>
      <c r="O37" s="1"/>
      <c r="P37" s="1"/>
      <c r="Q37" s="1"/>
      <c r="R37" s="1"/>
      <c r="S37" s="22"/>
      <c r="T37" s="22"/>
    </row>
    <row r="38" spans="1:20" s="14" customFormat="1" x14ac:dyDescent="0.25">
      <c r="A38" s="4" t="s">
        <v>418</v>
      </c>
      <c r="B38" s="5" t="s">
        <v>142</v>
      </c>
      <c r="C38" s="5" t="s">
        <v>345</v>
      </c>
      <c r="D38" s="5" t="s">
        <v>605</v>
      </c>
      <c r="E38" s="5" t="s">
        <v>611</v>
      </c>
      <c r="F38" s="15">
        <v>799067.69</v>
      </c>
      <c r="G38" s="15">
        <v>1968905.53</v>
      </c>
      <c r="H38" s="31">
        <v>34.029540609999998</v>
      </c>
      <c r="I38" s="31">
        <v>-81.102642970000005</v>
      </c>
      <c r="J38" s="12">
        <v>210.76</v>
      </c>
      <c r="K38" s="12">
        <v>49.3</v>
      </c>
      <c r="M38" s="1"/>
      <c r="N38" s="1"/>
      <c r="O38" s="1"/>
      <c r="P38" s="1"/>
      <c r="Q38" s="1"/>
      <c r="R38" s="1"/>
      <c r="S38" s="22"/>
      <c r="T38" s="22"/>
    </row>
    <row r="39" spans="1:20" s="14" customFormat="1" x14ac:dyDescent="0.25">
      <c r="A39" s="4" t="s">
        <v>419</v>
      </c>
      <c r="B39" s="5" t="s">
        <v>142</v>
      </c>
      <c r="C39" s="5" t="s">
        <v>578</v>
      </c>
      <c r="D39" s="5" t="s">
        <v>606</v>
      </c>
      <c r="E39" s="5" t="s">
        <v>612</v>
      </c>
      <c r="F39" s="15">
        <v>797897.66</v>
      </c>
      <c r="G39" s="15">
        <v>1969504.99</v>
      </c>
      <c r="H39" s="31">
        <v>34.026326560000001</v>
      </c>
      <c r="I39" s="31">
        <v>-81.100660390000002</v>
      </c>
      <c r="J39" s="12">
        <v>188.54</v>
      </c>
      <c r="K39" s="12">
        <v>30.1</v>
      </c>
      <c r="M39" s="1"/>
      <c r="N39" s="1"/>
      <c r="O39" s="1"/>
      <c r="P39" s="1"/>
      <c r="Q39" s="1"/>
      <c r="R39" s="1"/>
      <c r="S39" s="22"/>
      <c r="T39" s="22"/>
    </row>
    <row r="40" spans="1:20" s="14" customFormat="1" x14ac:dyDescent="0.25">
      <c r="A40" s="4" t="s">
        <v>420</v>
      </c>
      <c r="B40" s="5" t="s">
        <v>142</v>
      </c>
      <c r="C40" s="5" t="s">
        <v>483</v>
      </c>
      <c r="D40" s="5" t="s">
        <v>607</v>
      </c>
      <c r="E40" s="5" t="s">
        <v>613</v>
      </c>
      <c r="F40" s="15">
        <v>794575.68</v>
      </c>
      <c r="G40" s="15">
        <v>1972825.75</v>
      </c>
      <c r="H40" s="31">
        <v>34.017204929999998</v>
      </c>
      <c r="I40" s="31">
        <v>-81.089689449999995</v>
      </c>
      <c r="J40" s="12">
        <v>191.07</v>
      </c>
      <c r="K40" s="12">
        <v>32.299999999999997</v>
      </c>
      <c r="M40" s="1"/>
      <c r="N40" s="1"/>
      <c r="O40" s="1"/>
      <c r="P40" s="1"/>
      <c r="Q40" s="1"/>
      <c r="R40" s="1"/>
      <c r="S40" s="22"/>
      <c r="T40" s="22"/>
    </row>
    <row r="41" spans="1:20" s="14" customFormat="1" x14ac:dyDescent="0.25">
      <c r="A41" s="4" t="s">
        <v>421</v>
      </c>
      <c r="B41" s="5" t="s">
        <v>142</v>
      </c>
      <c r="C41" s="5" t="s">
        <v>585</v>
      </c>
      <c r="D41" s="5" t="s">
        <v>608</v>
      </c>
      <c r="E41" s="5" t="s">
        <v>614</v>
      </c>
      <c r="F41" s="15">
        <v>796334.77</v>
      </c>
      <c r="G41" s="15">
        <v>1968135.69</v>
      </c>
      <c r="H41" s="31">
        <v>34.022027420000001</v>
      </c>
      <c r="I41" s="31">
        <v>-81.105175040000006</v>
      </c>
      <c r="J41" s="12">
        <v>169.45</v>
      </c>
      <c r="K41" s="12">
        <v>16.600000000000001</v>
      </c>
      <c r="M41" s="1"/>
      <c r="N41" s="1"/>
      <c r="O41" s="1"/>
      <c r="P41" s="1"/>
      <c r="Q41" s="1"/>
      <c r="R41" s="1"/>
      <c r="S41" s="22"/>
      <c r="T41" s="22"/>
    </row>
    <row r="42" spans="1:20" s="14" customFormat="1" x14ac:dyDescent="0.25">
      <c r="A42" s="4" t="s">
        <v>422</v>
      </c>
      <c r="B42" s="5" t="s">
        <v>142</v>
      </c>
      <c r="C42" s="5" t="s">
        <v>345</v>
      </c>
      <c r="D42" s="5" t="s">
        <v>609</v>
      </c>
      <c r="E42" s="5" t="s">
        <v>225</v>
      </c>
      <c r="F42" s="15">
        <v>794716.85</v>
      </c>
      <c r="G42" s="15">
        <v>1967789.68</v>
      </c>
      <c r="H42" s="31">
        <v>34.0175798</v>
      </c>
      <c r="I42" s="31">
        <v>-81.10631162</v>
      </c>
      <c r="J42" s="12">
        <v>199.32</v>
      </c>
      <c r="K42" s="12">
        <v>35.200000000000003</v>
      </c>
      <c r="M42" s="1"/>
      <c r="N42" s="1"/>
      <c r="O42" s="1"/>
      <c r="P42" s="1"/>
      <c r="Q42" s="1"/>
      <c r="R42" s="1"/>
      <c r="S42" s="22"/>
      <c r="T42" s="22"/>
    </row>
    <row r="43" spans="1:20" s="14" customFormat="1" x14ac:dyDescent="0.25">
      <c r="A43" s="4" t="s">
        <v>423</v>
      </c>
      <c r="B43" s="5" t="s">
        <v>142</v>
      </c>
      <c r="C43" s="5" t="s">
        <v>450</v>
      </c>
      <c r="D43" s="5" t="s">
        <v>744</v>
      </c>
      <c r="E43" s="5" t="s">
        <v>221</v>
      </c>
      <c r="F43" s="15">
        <v>796143.29</v>
      </c>
      <c r="G43" s="15">
        <v>1959522.46</v>
      </c>
      <c r="H43" s="31">
        <v>34.021473810000003</v>
      </c>
      <c r="I43" s="31">
        <v>-81.133604020000007</v>
      </c>
      <c r="J43" s="12">
        <v>238.85</v>
      </c>
      <c r="K43" s="12">
        <v>20.8</v>
      </c>
      <c r="M43" s="1"/>
      <c r="N43" s="1"/>
      <c r="O43" s="1"/>
      <c r="P43" s="1"/>
      <c r="Q43" s="1"/>
      <c r="R43" s="1"/>
      <c r="S43" s="22"/>
      <c r="T43" s="22"/>
    </row>
    <row r="44" spans="1:20" s="14" customFormat="1" x14ac:dyDescent="0.25">
      <c r="A44" s="4" t="s">
        <v>424</v>
      </c>
      <c r="B44" s="5" t="s">
        <v>142</v>
      </c>
      <c r="C44" s="5" t="s">
        <v>586</v>
      </c>
      <c r="D44" s="5" t="s">
        <v>610</v>
      </c>
      <c r="E44" s="5" t="s">
        <v>303</v>
      </c>
      <c r="F44" s="15">
        <v>801090.17</v>
      </c>
      <c r="G44" s="15">
        <v>1965455.99</v>
      </c>
      <c r="H44" s="31">
        <v>34.035089190000001</v>
      </c>
      <c r="I44" s="31">
        <v>-81.114037280000005</v>
      </c>
      <c r="J44" s="12">
        <v>211.11</v>
      </c>
      <c r="K44" s="12">
        <v>41.6</v>
      </c>
      <c r="M44" s="1"/>
      <c r="N44" s="1"/>
      <c r="O44" s="1"/>
      <c r="P44" s="1"/>
      <c r="Q44" s="1"/>
      <c r="R44" s="1"/>
      <c r="S44" s="22"/>
      <c r="T44" s="22"/>
    </row>
    <row r="45" spans="1:20" s="14" customFormat="1" x14ac:dyDescent="0.25">
      <c r="A45" s="4" t="s">
        <v>358</v>
      </c>
      <c r="B45" s="5" t="s">
        <v>142</v>
      </c>
      <c r="C45" s="5" t="s">
        <v>450</v>
      </c>
      <c r="D45" s="5" t="s">
        <v>745</v>
      </c>
      <c r="E45" s="5" t="s">
        <v>615</v>
      </c>
      <c r="F45" s="15">
        <v>802462.68</v>
      </c>
      <c r="G45" s="15">
        <v>1970253.12</v>
      </c>
      <c r="H45" s="31">
        <v>34.038874880000002</v>
      </c>
      <c r="I45" s="31">
        <v>-81.098205230000005</v>
      </c>
      <c r="J45" s="12">
        <v>312.44</v>
      </c>
      <c r="K45" s="12">
        <v>50</v>
      </c>
      <c r="M45" s="1"/>
      <c r="N45" s="1"/>
      <c r="O45" s="1"/>
      <c r="P45" s="1"/>
      <c r="Q45" s="1"/>
      <c r="R45" s="1"/>
      <c r="S45" s="22"/>
      <c r="T45" s="22"/>
    </row>
    <row r="46" spans="1:20" s="14" customFormat="1" x14ac:dyDescent="0.25">
      <c r="A46" s="4" t="s">
        <v>425</v>
      </c>
      <c r="B46" s="5" t="s">
        <v>142</v>
      </c>
      <c r="C46" s="5" t="s">
        <v>450</v>
      </c>
      <c r="D46" s="5" t="s">
        <v>746</v>
      </c>
      <c r="E46" s="5" t="s">
        <v>616</v>
      </c>
      <c r="F46" s="15">
        <v>803017.82</v>
      </c>
      <c r="G46" s="15">
        <v>1972648.6</v>
      </c>
      <c r="H46" s="31">
        <v>34.040406599999997</v>
      </c>
      <c r="I46" s="31">
        <v>-81.090298480000001</v>
      </c>
      <c r="J46" s="12">
        <v>304.08</v>
      </c>
      <c r="K46" s="12">
        <v>50</v>
      </c>
      <c r="M46" s="1"/>
      <c r="N46" s="1"/>
      <c r="O46" s="1"/>
      <c r="P46" s="1"/>
      <c r="Q46" s="1"/>
      <c r="R46" s="1"/>
      <c r="S46" s="22"/>
      <c r="T46" s="22"/>
    </row>
    <row r="47" spans="1:20" s="14" customFormat="1" x14ac:dyDescent="0.25">
      <c r="A47" s="7"/>
      <c r="B47" s="8"/>
      <c r="C47" s="8"/>
      <c r="D47" s="8"/>
      <c r="E47" s="8"/>
      <c r="F47" s="16"/>
      <c r="G47" s="16"/>
      <c r="H47" s="8"/>
      <c r="I47" s="8"/>
      <c r="J47" s="13"/>
      <c r="K47" s="8"/>
      <c r="M47" s="1"/>
      <c r="N47" s="1"/>
      <c r="O47" s="1"/>
      <c r="P47" s="1"/>
      <c r="Q47" s="1"/>
      <c r="R47" s="1"/>
      <c r="S47" s="22"/>
      <c r="T47" s="22"/>
    </row>
  </sheetData>
  <mergeCells count="1">
    <mergeCell ref="D11:K11"/>
  </mergeCells>
  <pageMargins left="0.7" right="0.7" top="0.75" bottom="0.75" header="0.3" footer="0.3"/>
  <pageSetup scale="57" fitToHeight="0" orientation="portrait" verticalDpi="1200" r:id="rId1"/>
  <headerFooter>
    <oddHeader>&amp;L&amp;"Garamond,Bold"&amp;16Carolina Crossroads
&amp;12Richland/Lexington County, South Carolina
&amp;C&amp;"Garamond,Bold"&amp;12Field Investigation Summary
Roadway Embankment Soil Test Borings&amp;"Garamond,Regular"
&amp;R&amp;G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877A3-4E0F-4295-B3B3-08262A8C4BE4}">
  <sheetPr>
    <pageSetUpPr fitToPage="1"/>
  </sheetPr>
  <dimension ref="A1:T26"/>
  <sheetViews>
    <sheetView zoomScaleNormal="100" workbookViewId="0">
      <selection activeCell="A3" sqref="A3:K9"/>
    </sheetView>
  </sheetViews>
  <sheetFormatPr defaultColWidth="9.140625" defaultRowHeight="15" x14ac:dyDescent="0.25"/>
  <cols>
    <col min="1" max="1" width="9.140625" style="3"/>
    <col min="2" max="2" width="17.5703125" style="14" customWidth="1"/>
    <col min="3" max="3" width="27" style="14" bestFit="1" customWidth="1"/>
    <col min="4" max="4" width="14.85546875" style="14" customWidth="1"/>
    <col min="5" max="5" width="15.5703125" style="14" customWidth="1"/>
    <col min="6" max="9" width="13.5703125" style="14" customWidth="1"/>
    <col min="10" max="10" width="10.28515625" style="14" customWidth="1"/>
    <col min="11" max="12" width="9.140625" style="14"/>
    <col min="13" max="18" width="9.140625" style="1"/>
    <col min="19" max="16384" width="9.140625" style="22"/>
  </cols>
  <sheetData>
    <row r="1" spans="1:20" s="14" customFormat="1" ht="26.25" customHeight="1" x14ac:dyDescent="0.25">
      <c r="A1" s="4"/>
      <c r="B1" s="24" t="s">
        <v>126</v>
      </c>
      <c r="C1" s="24" t="s">
        <v>134</v>
      </c>
      <c r="D1" s="24" t="s">
        <v>127</v>
      </c>
      <c r="E1" s="24" t="s">
        <v>128</v>
      </c>
      <c r="F1" s="24" t="s">
        <v>129</v>
      </c>
      <c r="G1" s="24" t="s">
        <v>130</v>
      </c>
      <c r="H1" s="24" t="s">
        <v>132</v>
      </c>
      <c r="I1" s="24" t="s">
        <v>133</v>
      </c>
      <c r="J1" s="24" t="s">
        <v>131</v>
      </c>
      <c r="K1" s="24" t="s">
        <v>320</v>
      </c>
      <c r="M1" s="1"/>
      <c r="N1" s="1"/>
      <c r="O1" s="1"/>
      <c r="P1" s="1"/>
      <c r="Q1" s="1"/>
      <c r="R1" s="1"/>
      <c r="S1" s="22"/>
      <c r="T1" s="22"/>
    </row>
    <row r="2" spans="1:20" s="14" customFormat="1" x14ac:dyDescent="0.25">
      <c r="A2" s="4"/>
      <c r="B2" s="23"/>
      <c r="C2" s="23"/>
      <c r="D2" s="23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M2" s="1"/>
      <c r="N2" s="1"/>
      <c r="O2" s="1"/>
      <c r="P2" s="1"/>
      <c r="Q2" s="1"/>
      <c r="R2" s="1"/>
      <c r="S2" s="22"/>
      <c r="T2" s="22"/>
    </row>
    <row r="3" spans="1:20" s="14" customFormat="1" x14ac:dyDescent="0.25">
      <c r="A3" s="4" t="s">
        <v>70</v>
      </c>
      <c r="B3" s="5" t="s">
        <v>143</v>
      </c>
      <c r="C3" s="5" t="s">
        <v>345</v>
      </c>
      <c r="D3" s="5" t="s">
        <v>313</v>
      </c>
      <c r="E3" s="5" t="s">
        <v>314</v>
      </c>
      <c r="F3" s="15">
        <v>815167.18599999999</v>
      </c>
      <c r="G3" s="15">
        <v>1955134.5020000001</v>
      </c>
      <c r="H3" s="31">
        <v>34.073742000000003</v>
      </c>
      <c r="I3" s="31">
        <v>-81.148177000000004</v>
      </c>
      <c r="J3" s="12">
        <v>251.465</v>
      </c>
      <c r="K3" s="5">
        <v>120.3</v>
      </c>
      <c r="M3" s="1"/>
      <c r="N3" s="1"/>
      <c r="O3" s="1"/>
      <c r="P3" s="1"/>
      <c r="Q3" s="1"/>
      <c r="R3" s="1"/>
      <c r="S3" s="22"/>
      <c r="T3" s="22"/>
    </row>
    <row r="4" spans="1:20" s="14" customFormat="1" x14ac:dyDescent="0.25">
      <c r="A4" s="4" t="s">
        <v>71</v>
      </c>
      <c r="B4" s="5" t="s">
        <v>143</v>
      </c>
      <c r="C4" s="5" t="s">
        <v>153</v>
      </c>
      <c r="D4" s="5" t="s">
        <v>315</v>
      </c>
      <c r="E4" s="5" t="s">
        <v>179</v>
      </c>
      <c r="F4" s="15">
        <v>802270.36899999995</v>
      </c>
      <c r="G4" s="15">
        <v>1966256.9580000001</v>
      </c>
      <c r="H4" s="31">
        <v>34.038334999999996</v>
      </c>
      <c r="I4" s="31">
        <v>-81.111396999999997</v>
      </c>
      <c r="J4" s="12">
        <v>278.77999999999997</v>
      </c>
      <c r="K4" s="5">
        <v>118.6</v>
      </c>
      <c r="M4" s="1"/>
      <c r="N4" s="1"/>
      <c r="O4" s="1"/>
      <c r="P4" s="1"/>
      <c r="Q4" s="1"/>
      <c r="R4" s="1"/>
      <c r="S4" s="22"/>
      <c r="T4" s="22"/>
    </row>
    <row r="5" spans="1:20" s="14" customFormat="1" x14ac:dyDescent="0.25">
      <c r="A5" s="4" t="s">
        <v>72</v>
      </c>
      <c r="B5" s="5" t="s">
        <v>143</v>
      </c>
      <c r="C5" s="5" t="s">
        <v>157</v>
      </c>
      <c r="D5" s="5" t="s">
        <v>316</v>
      </c>
      <c r="E5" s="5" t="s">
        <v>317</v>
      </c>
      <c r="F5" s="15">
        <v>798494.23</v>
      </c>
      <c r="G5" s="15">
        <v>1969145.9040000001</v>
      </c>
      <c r="H5" s="31">
        <v>34.027965000000002</v>
      </c>
      <c r="I5" s="31">
        <v>-81.101848000000004</v>
      </c>
      <c r="J5" s="12">
        <v>209.339</v>
      </c>
      <c r="K5" s="5">
        <v>8.1999999999999993</v>
      </c>
      <c r="M5" s="1"/>
      <c r="N5" s="1"/>
      <c r="O5" s="1"/>
      <c r="P5" s="1"/>
      <c r="Q5" s="1"/>
      <c r="R5" s="1"/>
      <c r="S5" s="22"/>
      <c r="T5" s="22"/>
    </row>
    <row r="6" spans="1:20" s="14" customFormat="1" x14ac:dyDescent="0.25">
      <c r="A6" s="4" t="s">
        <v>138</v>
      </c>
      <c r="B6" s="5" t="s">
        <v>143</v>
      </c>
      <c r="C6" s="5" t="s">
        <v>157</v>
      </c>
      <c r="D6" s="5" t="s">
        <v>318</v>
      </c>
      <c r="E6" s="5" t="s">
        <v>319</v>
      </c>
      <c r="F6" s="15">
        <v>798503.46100000001</v>
      </c>
      <c r="G6" s="15">
        <v>1969151.5519999999</v>
      </c>
      <c r="H6" s="31">
        <v>34.027991</v>
      </c>
      <c r="I6" s="31">
        <v>-81.101828999999995</v>
      </c>
      <c r="J6" s="12">
        <v>208.74299999999999</v>
      </c>
      <c r="K6" s="5">
        <v>120.7</v>
      </c>
      <c r="M6" s="1"/>
      <c r="N6" s="1"/>
      <c r="O6" s="1"/>
      <c r="P6" s="1"/>
      <c r="Q6" s="1"/>
      <c r="R6" s="1"/>
      <c r="S6" s="22"/>
      <c r="T6" s="22"/>
    </row>
    <row r="7" spans="1:20" x14ac:dyDescent="0.25">
      <c r="A7" s="4" t="s">
        <v>444</v>
      </c>
      <c r="B7" s="5" t="s">
        <v>143</v>
      </c>
      <c r="C7" s="5" t="s">
        <v>450</v>
      </c>
      <c r="D7" s="5" t="s">
        <v>447</v>
      </c>
      <c r="E7" s="5" t="s">
        <v>227</v>
      </c>
      <c r="F7" s="15">
        <v>797125.34</v>
      </c>
      <c r="G7" s="15">
        <v>1960695.8</v>
      </c>
      <c r="H7" s="31">
        <v>34.024176959999998</v>
      </c>
      <c r="I7" s="31">
        <v>-81.129735249999996</v>
      </c>
      <c r="J7" s="12">
        <v>185.72</v>
      </c>
      <c r="K7" s="5">
        <v>120.2</v>
      </c>
    </row>
    <row r="8" spans="1:20" x14ac:dyDescent="0.25">
      <c r="A8" s="4" t="s">
        <v>445</v>
      </c>
      <c r="B8" s="5" t="s">
        <v>143</v>
      </c>
      <c r="C8" s="5" t="s">
        <v>450</v>
      </c>
      <c r="D8" s="5" t="s">
        <v>747</v>
      </c>
      <c r="E8" s="5" t="s">
        <v>449</v>
      </c>
      <c r="F8" s="15">
        <v>804766.96</v>
      </c>
      <c r="G8" s="15">
        <v>1976137.43</v>
      </c>
      <c r="H8" s="31">
        <v>34.04522171</v>
      </c>
      <c r="I8" s="31">
        <v>-81.07878479</v>
      </c>
      <c r="J8" s="12">
        <v>165.65</v>
      </c>
      <c r="K8" s="5">
        <v>120.6</v>
      </c>
    </row>
    <row r="9" spans="1:20" x14ac:dyDescent="0.25">
      <c r="A9" s="4" t="s">
        <v>446</v>
      </c>
      <c r="B9" s="5" t="s">
        <v>143</v>
      </c>
      <c r="C9" s="5" t="s">
        <v>345</v>
      </c>
      <c r="D9" s="5" t="s">
        <v>448</v>
      </c>
      <c r="E9" s="5" t="s">
        <v>195</v>
      </c>
      <c r="F9" s="15">
        <v>793186.31</v>
      </c>
      <c r="G9" s="15">
        <v>1966980.55</v>
      </c>
      <c r="H9" s="31">
        <v>34.013370979999998</v>
      </c>
      <c r="I9" s="31">
        <v>-81.108976859999999</v>
      </c>
      <c r="J9" s="12">
        <v>241.12</v>
      </c>
      <c r="K9" s="5">
        <v>120.6</v>
      </c>
    </row>
    <row r="10" spans="1:20" x14ac:dyDescent="0.25">
      <c r="A10" s="7"/>
      <c r="B10" s="8"/>
      <c r="C10" s="8"/>
      <c r="D10" s="8"/>
      <c r="E10" s="8"/>
      <c r="F10" s="16"/>
      <c r="G10" s="16"/>
      <c r="H10" s="8"/>
      <c r="I10" s="8"/>
      <c r="J10" s="13"/>
      <c r="K10" s="8"/>
    </row>
    <row r="11" spans="1:20" x14ac:dyDescent="0.25">
      <c r="A11" s="7"/>
      <c r="B11" s="8"/>
      <c r="C11" s="8"/>
      <c r="D11" s="8"/>
      <c r="E11" s="8"/>
      <c r="F11" s="16"/>
      <c r="G11" s="16"/>
      <c r="H11" s="8"/>
      <c r="I11" s="8"/>
      <c r="J11" s="13"/>
      <c r="K11" s="8"/>
    </row>
    <row r="12" spans="1:20" x14ac:dyDescent="0.25">
      <c r="A12" s="7"/>
      <c r="B12" s="8"/>
      <c r="C12" s="8"/>
      <c r="D12" s="8"/>
      <c r="E12" s="8"/>
      <c r="F12" s="16"/>
      <c r="G12" s="16"/>
      <c r="H12" s="8"/>
      <c r="I12" s="8"/>
      <c r="J12" s="13"/>
      <c r="K12" s="8"/>
    </row>
    <row r="13" spans="1:20" x14ac:dyDescent="0.25">
      <c r="A13" s="7"/>
      <c r="B13" s="8"/>
      <c r="C13" s="8"/>
      <c r="D13" s="8"/>
      <c r="E13" s="8"/>
      <c r="F13" s="16"/>
      <c r="G13" s="16"/>
      <c r="H13" s="8"/>
      <c r="I13" s="8"/>
      <c r="J13" s="13"/>
      <c r="K13" s="8"/>
    </row>
    <row r="14" spans="1:20" x14ac:dyDescent="0.25">
      <c r="A14" s="7"/>
      <c r="B14" s="8"/>
      <c r="C14" s="8"/>
      <c r="D14" s="8"/>
      <c r="E14" s="8"/>
      <c r="F14" s="16"/>
      <c r="G14" s="16"/>
      <c r="H14" s="8"/>
      <c r="I14" s="8"/>
      <c r="J14" s="13"/>
      <c r="K14" s="8"/>
    </row>
    <row r="15" spans="1:20" x14ac:dyDescent="0.25">
      <c r="A15" s="7"/>
      <c r="B15" s="8"/>
      <c r="C15" s="8"/>
      <c r="D15" s="8"/>
      <c r="E15" s="8"/>
      <c r="F15" s="16"/>
      <c r="G15" s="16"/>
      <c r="H15" s="8"/>
      <c r="I15" s="8"/>
      <c r="J15" s="13"/>
      <c r="K15" s="8"/>
    </row>
    <row r="16" spans="1:20" x14ac:dyDescent="0.25">
      <c r="A16" s="7"/>
      <c r="B16" s="8"/>
      <c r="C16" s="8"/>
      <c r="D16" s="8"/>
      <c r="E16" s="8"/>
      <c r="F16" s="16"/>
      <c r="G16" s="16"/>
      <c r="H16" s="8"/>
      <c r="I16" s="8"/>
      <c r="J16" s="13"/>
      <c r="K16" s="8"/>
    </row>
    <row r="17" spans="1:11" x14ac:dyDescent="0.25">
      <c r="A17" s="7"/>
      <c r="B17" s="8"/>
      <c r="C17" s="8"/>
      <c r="D17" s="8"/>
      <c r="E17" s="8"/>
      <c r="F17" s="16"/>
      <c r="G17" s="16"/>
      <c r="H17" s="8"/>
      <c r="I17" s="8"/>
      <c r="J17" s="13"/>
      <c r="K17" s="8"/>
    </row>
    <row r="18" spans="1:11" x14ac:dyDescent="0.25">
      <c r="A18" s="7"/>
      <c r="B18" s="8"/>
      <c r="C18" s="8"/>
      <c r="D18" s="8"/>
      <c r="E18" s="8"/>
      <c r="F18" s="16"/>
      <c r="G18" s="16"/>
      <c r="H18" s="8"/>
      <c r="I18" s="8"/>
      <c r="J18" s="13"/>
      <c r="K18" s="8"/>
    </row>
    <row r="19" spans="1:11" x14ac:dyDescent="0.25">
      <c r="A19" s="7"/>
      <c r="B19" s="8"/>
      <c r="C19" s="8"/>
      <c r="D19" s="8"/>
      <c r="E19" s="8"/>
      <c r="F19" s="16"/>
      <c r="G19" s="16"/>
      <c r="H19" s="8"/>
      <c r="I19" s="8"/>
      <c r="J19" s="13"/>
      <c r="K19" s="8"/>
    </row>
    <row r="20" spans="1:11" x14ac:dyDescent="0.25">
      <c r="A20" s="7"/>
      <c r="B20" s="8"/>
      <c r="C20" s="8"/>
      <c r="D20" s="8"/>
      <c r="E20" s="8"/>
      <c r="F20" s="16"/>
      <c r="G20" s="16"/>
      <c r="H20" s="8"/>
      <c r="I20" s="8"/>
      <c r="J20" s="13"/>
      <c r="K20" s="8"/>
    </row>
    <row r="21" spans="1:11" x14ac:dyDescent="0.25">
      <c r="A21" s="7"/>
      <c r="B21" s="8"/>
      <c r="C21" s="8"/>
      <c r="D21" s="8"/>
      <c r="E21" s="8"/>
      <c r="F21" s="16"/>
      <c r="G21" s="16"/>
      <c r="H21" s="8"/>
      <c r="I21" s="8"/>
      <c r="J21" s="13"/>
      <c r="K21" s="8"/>
    </row>
    <row r="22" spans="1:11" x14ac:dyDescent="0.25">
      <c r="A22" s="7"/>
      <c r="B22" s="8"/>
      <c r="C22" s="8"/>
      <c r="D22" s="8"/>
      <c r="E22" s="8"/>
      <c r="F22" s="16"/>
      <c r="G22" s="16"/>
      <c r="H22" s="8"/>
      <c r="I22" s="8"/>
      <c r="J22" s="13"/>
      <c r="K22" s="8"/>
    </row>
    <row r="23" spans="1:11" x14ac:dyDescent="0.25">
      <c r="A23" s="7"/>
      <c r="B23" s="8"/>
      <c r="C23" s="8"/>
      <c r="D23" s="8"/>
      <c r="E23" s="8"/>
      <c r="F23" s="16"/>
      <c r="G23" s="16"/>
      <c r="H23" s="8"/>
      <c r="I23" s="8"/>
      <c r="J23" s="13"/>
      <c r="K23" s="8"/>
    </row>
    <row r="24" spans="1:11" x14ac:dyDescent="0.25">
      <c r="A24" s="7"/>
      <c r="B24" s="8"/>
      <c r="C24" s="8"/>
      <c r="D24" s="8"/>
      <c r="E24" s="8"/>
      <c r="F24" s="16"/>
      <c r="G24" s="16"/>
      <c r="H24" s="8"/>
      <c r="I24" s="8"/>
      <c r="J24" s="13"/>
      <c r="K24" s="8"/>
    </row>
    <row r="25" spans="1:11" x14ac:dyDescent="0.25">
      <c r="A25" s="7"/>
      <c r="B25" s="8"/>
      <c r="C25" s="8"/>
      <c r="D25" s="8"/>
      <c r="E25" s="8"/>
      <c r="F25" s="16"/>
      <c r="G25" s="16"/>
      <c r="H25" s="8"/>
      <c r="I25" s="8"/>
      <c r="J25" s="13"/>
      <c r="K25" s="8"/>
    </row>
    <row r="26" spans="1:11" x14ac:dyDescent="0.25">
      <c r="A26" s="7"/>
      <c r="B26" s="8"/>
      <c r="C26" s="8"/>
      <c r="D26" s="8"/>
      <c r="E26" s="8"/>
      <c r="F26" s="16"/>
      <c r="G26" s="16"/>
      <c r="H26" s="8"/>
      <c r="I26" s="8"/>
      <c r="J26" s="13"/>
      <c r="K26" s="8"/>
    </row>
  </sheetData>
  <pageMargins left="0.7" right="0.7" top="0.75" bottom="0.75" header="0.3" footer="0.3"/>
  <pageSetup scale="57" fitToHeight="0" orientation="portrait" verticalDpi="1200" r:id="rId1"/>
  <headerFooter>
    <oddHeader>&amp;L&amp;"Garamond,Bold"&amp;16Carolina Crossroads
&amp;12Richland/Lexington County, South Carolina
&amp;C&amp;"Garamond,Bold"&amp;12Field Investigation Summary
Downhole Seismic Soil Test Borings&amp;"Garamond,Regular"
&amp;R&amp;G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45006-5E07-4036-BB0A-5807690D4525}">
  <sheetPr>
    <pageSetUpPr fitToPage="1"/>
  </sheetPr>
  <dimension ref="A1:R73"/>
  <sheetViews>
    <sheetView topLeftCell="A36" zoomScaleNormal="100" workbookViewId="0">
      <selection activeCell="A3" sqref="A3:K73"/>
    </sheetView>
  </sheetViews>
  <sheetFormatPr defaultColWidth="9.140625" defaultRowHeight="15" x14ac:dyDescent="0.25"/>
  <cols>
    <col min="1" max="1" width="9.140625" style="3"/>
    <col min="2" max="2" width="17.5703125" style="14" customWidth="1"/>
    <col min="3" max="3" width="27" style="14" bestFit="1" customWidth="1"/>
    <col min="4" max="4" width="14.85546875" style="14" customWidth="1"/>
    <col min="5" max="5" width="15.5703125" style="14" customWidth="1"/>
    <col min="6" max="9" width="13.5703125" style="14" customWidth="1"/>
    <col min="10" max="10" width="10.28515625" style="14" customWidth="1"/>
    <col min="11" max="12" width="9.140625" style="14"/>
    <col min="13" max="18" width="9.140625" style="1"/>
    <col min="19" max="16384" width="9.140625" style="22"/>
  </cols>
  <sheetData>
    <row r="1" spans="1:11" ht="26.25" customHeight="1" x14ac:dyDescent="0.25">
      <c r="A1" s="4"/>
      <c r="B1" s="24" t="s">
        <v>126</v>
      </c>
      <c r="C1" s="24" t="s">
        <v>134</v>
      </c>
      <c r="D1" s="24" t="s">
        <v>127</v>
      </c>
      <c r="E1" s="24" t="s">
        <v>128</v>
      </c>
      <c r="F1" s="24" t="s">
        <v>129</v>
      </c>
      <c r="G1" s="24" t="s">
        <v>130</v>
      </c>
      <c r="H1" s="24" t="s">
        <v>132</v>
      </c>
      <c r="I1" s="24" t="s">
        <v>133</v>
      </c>
      <c r="J1" s="24" t="s">
        <v>131</v>
      </c>
      <c r="K1" s="24" t="s">
        <v>320</v>
      </c>
    </row>
    <row r="2" spans="1:11" x14ac:dyDescent="0.25">
      <c r="A2" s="4"/>
      <c r="B2" s="23"/>
      <c r="C2" s="23"/>
      <c r="D2" s="23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</row>
    <row r="3" spans="1:11" x14ac:dyDescent="0.25">
      <c r="A3" s="5" t="s">
        <v>451</v>
      </c>
      <c r="B3" s="5" t="s">
        <v>617</v>
      </c>
      <c r="C3" s="5" t="s">
        <v>345</v>
      </c>
      <c r="D3" s="5" t="s">
        <v>618</v>
      </c>
      <c r="E3" s="5" t="s">
        <v>667</v>
      </c>
      <c r="F3" s="15">
        <v>826771.16</v>
      </c>
      <c r="G3" s="15">
        <v>1944939.7</v>
      </c>
      <c r="H3" s="31">
        <v>34.105588359999999</v>
      </c>
      <c r="I3" s="31">
        <v>-81.181915119999999</v>
      </c>
      <c r="J3" s="12">
        <v>322.64999999999998</v>
      </c>
      <c r="K3" s="12">
        <v>10.5</v>
      </c>
    </row>
    <row r="4" spans="1:11" x14ac:dyDescent="0.25">
      <c r="A4" s="5" t="s">
        <v>462</v>
      </c>
      <c r="B4" s="5" t="s">
        <v>617</v>
      </c>
      <c r="C4" s="5" t="s">
        <v>345</v>
      </c>
      <c r="D4" s="5" t="s">
        <v>619</v>
      </c>
      <c r="E4" s="5" t="s">
        <v>441</v>
      </c>
      <c r="F4" s="15">
        <v>825938.34</v>
      </c>
      <c r="G4" s="15">
        <v>1945802.74</v>
      </c>
      <c r="H4" s="31">
        <v>34.103303660000002</v>
      </c>
      <c r="I4" s="31">
        <v>-81.179058940000004</v>
      </c>
      <c r="J4" s="12">
        <v>313.3</v>
      </c>
      <c r="K4" s="12">
        <v>11</v>
      </c>
    </row>
    <row r="5" spans="1:11" x14ac:dyDescent="0.25">
      <c r="A5" s="5" t="s">
        <v>473</v>
      </c>
      <c r="B5" s="5" t="s">
        <v>617</v>
      </c>
      <c r="C5" s="5" t="s">
        <v>345</v>
      </c>
      <c r="D5" s="5" t="s">
        <v>620</v>
      </c>
      <c r="E5" s="5" t="s">
        <v>529</v>
      </c>
      <c r="F5" s="15">
        <v>825274.26</v>
      </c>
      <c r="G5" s="15">
        <v>1946223.4</v>
      </c>
      <c r="H5" s="31">
        <v>34.101480559999999</v>
      </c>
      <c r="I5" s="31">
        <v>-81.177665379999993</v>
      </c>
      <c r="J5" s="12">
        <v>316.36</v>
      </c>
      <c r="K5" s="12">
        <v>5.3</v>
      </c>
    </row>
    <row r="6" spans="1:11" x14ac:dyDescent="0.25">
      <c r="A6" s="5" t="s">
        <v>485</v>
      </c>
      <c r="B6" s="5" t="s">
        <v>617</v>
      </c>
      <c r="C6" s="5" t="s">
        <v>345</v>
      </c>
      <c r="D6" s="5" t="s">
        <v>621</v>
      </c>
      <c r="E6" s="5" t="s">
        <v>365</v>
      </c>
      <c r="F6" s="15">
        <v>824624.73</v>
      </c>
      <c r="G6" s="15">
        <v>1946943</v>
      </c>
      <c r="H6" s="31">
        <v>34.099698830000001</v>
      </c>
      <c r="I6" s="31">
        <v>-81.175284349999998</v>
      </c>
      <c r="J6" s="12">
        <v>328.71</v>
      </c>
      <c r="K6" s="12">
        <v>3.6</v>
      </c>
    </row>
    <row r="7" spans="1:11" x14ac:dyDescent="0.25">
      <c r="A7" s="5" t="s">
        <v>495</v>
      </c>
      <c r="B7" s="5" t="s">
        <v>617</v>
      </c>
      <c r="C7" s="5" t="s">
        <v>345</v>
      </c>
      <c r="D7" s="5" t="s">
        <v>622</v>
      </c>
      <c r="E7" s="5" t="s">
        <v>668</v>
      </c>
      <c r="F7" s="15">
        <v>823809.41</v>
      </c>
      <c r="G7" s="15">
        <v>1947553.32</v>
      </c>
      <c r="H7" s="31">
        <v>34.097460910000002</v>
      </c>
      <c r="I7" s="31">
        <v>-81.17326353</v>
      </c>
      <c r="J7" s="12">
        <v>325.49</v>
      </c>
      <c r="K7" s="12">
        <v>10.4</v>
      </c>
    </row>
    <row r="8" spans="1:11" x14ac:dyDescent="0.25">
      <c r="A8" s="5" t="s">
        <v>506</v>
      </c>
      <c r="B8" s="5" t="s">
        <v>617</v>
      </c>
      <c r="C8" s="5" t="s">
        <v>345</v>
      </c>
      <c r="D8" s="5" t="s">
        <v>623</v>
      </c>
      <c r="E8" s="5" t="s">
        <v>669</v>
      </c>
      <c r="F8" s="15">
        <v>822778.82</v>
      </c>
      <c r="G8" s="15">
        <v>1948651.29</v>
      </c>
      <c r="H8" s="31">
        <v>34.094633530000003</v>
      </c>
      <c r="I8" s="31">
        <v>-81.169630679999997</v>
      </c>
      <c r="J8" s="12">
        <v>329.49</v>
      </c>
      <c r="K8" s="12">
        <v>9.5</v>
      </c>
    </row>
    <row r="9" spans="1:11" x14ac:dyDescent="0.25">
      <c r="A9" s="5" t="s">
        <v>517</v>
      </c>
      <c r="B9" s="5" t="s">
        <v>617</v>
      </c>
      <c r="C9" s="5" t="s">
        <v>345</v>
      </c>
      <c r="D9" s="5" t="s">
        <v>624</v>
      </c>
      <c r="E9" s="5" t="s">
        <v>529</v>
      </c>
      <c r="F9" s="15">
        <v>822316.95</v>
      </c>
      <c r="G9" s="15">
        <v>1948918.45</v>
      </c>
      <c r="H9" s="31">
        <v>34.093365370000001</v>
      </c>
      <c r="I9" s="31">
        <v>-81.168745619999996</v>
      </c>
      <c r="J9" s="12">
        <v>333.3</v>
      </c>
      <c r="K9" s="12">
        <v>11</v>
      </c>
    </row>
    <row r="10" spans="1:11" x14ac:dyDescent="0.25">
      <c r="A10" s="5" t="s">
        <v>520</v>
      </c>
      <c r="B10" s="5" t="s">
        <v>617</v>
      </c>
      <c r="C10" s="5" t="s">
        <v>345</v>
      </c>
      <c r="D10" s="5" t="s">
        <v>625</v>
      </c>
      <c r="E10" s="5" t="s">
        <v>199</v>
      </c>
      <c r="F10" s="15">
        <v>821633.07</v>
      </c>
      <c r="G10" s="15">
        <v>1949689.99</v>
      </c>
      <c r="H10" s="31">
        <v>34.091489289999998</v>
      </c>
      <c r="I10" s="31">
        <v>-81.166193250000006</v>
      </c>
      <c r="J10" s="12">
        <v>299.12</v>
      </c>
      <c r="K10" s="12">
        <v>10.8</v>
      </c>
    </row>
    <row r="11" spans="1:11" x14ac:dyDescent="0.25">
      <c r="A11" s="5" t="s">
        <v>521</v>
      </c>
      <c r="B11" s="5" t="s">
        <v>617</v>
      </c>
      <c r="C11" s="5" t="s">
        <v>345</v>
      </c>
      <c r="D11" s="5" t="s">
        <v>626</v>
      </c>
      <c r="E11" s="5" t="s">
        <v>344</v>
      </c>
      <c r="F11" s="15">
        <v>820821.84</v>
      </c>
      <c r="G11" s="15">
        <v>1950281.06</v>
      </c>
      <c r="H11" s="31">
        <v>34.08926237</v>
      </c>
      <c r="I11" s="31">
        <v>-81.164236459999998</v>
      </c>
      <c r="J11" s="12">
        <v>300.8</v>
      </c>
      <c r="K11" s="12">
        <v>10.7</v>
      </c>
    </row>
    <row r="12" spans="1:11" x14ac:dyDescent="0.25">
      <c r="A12" s="5" t="s">
        <v>452</v>
      </c>
      <c r="B12" s="5" t="s">
        <v>617</v>
      </c>
      <c r="C12" s="5" t="s">
        <v>345</v>
      </c>
      <c r="D12" s="5" t="s">
        <v>627</v>
      </c>
      <c r="E12" s="5" t="s">
        <v>181</v>
      </c>
      <c r="F12" s="15">
        <v>819840.16</v>
      </c>
      <c r="G12" s="15">
        <v>1951232.57</v>
      </c>
      <c r="H12" s="31">
        <v>34.08656852</v>
      </c>
      <c r="I12" s="31">
        <v>-81.161088289999995</v>
      </c>
      <c r="J12" s="12">
        <v>286.83999999999997</v>
      </c>
      <c r="K12" s="12">
        <v>5</v>
      </c>
    </row>
    <row r="13" spans="1:11" x14ac:dyDescent="0.25">
      <c r="A13" s="5" t="s">
        <v>453</v>
      </c>
      <c r="B13" s="5" t="s">
        <v>617</v>
      </c>
      <c r="C13" s="5" t="s">
        <v>345</v>
      </c>
      <c r="D13" s="5" t="s">
        <v>628</v>
      </c>
      <c r="E13" s="5" t="s">
        <v>670</v>
      </c>
      <c r="F13" s="15">
        <v>819275.79</v>
      </c>
      <c r="G13" s="15">
        <v>1951549.98</v>
      </c>
      <c r="H13" s="31">
        <v>34.0850188</v>
      </c>
      <c r="I13" s="31">
        <v>-81.160036939999998</v>
      </c>
      <c r="J13" s="12">
        <v>273.94</v>
      </c>
      <c r="K13" s="12">
        <v>11.5</v>
      </c>
    </row>
    <row r="14" spans="1:11" x14ac:dyDescent="0.25">
      <c r="A14" s="5" t="s">
        <v>454</v>
      </c>
      <c r="B14" s="5" t="s">
        <v>617</v>
      </c>
      <c r="C14" s="5" t="s">
        <v>345</v>
      </c>
      <c r="D14" s="5" t="s">
        <v>629</v>
      </c>
      <c r="E14" s="5" t="s">
        <v>365</v>
      </c>
      <c r="F14" s="15">
        <v>818571.02</v>
      </c>
      <c r="G14" s="15">
        <v>1952277.07</v>
      </c>
      <c r="H14" s="31">
        <v>34.083084939999999</v>
      </c>
      <c r="I14" s="31">
        <v>-81.157631719999998</v>
      </c>
      <c r="J14" s="12">
        <v>285.93</v>
      </c>
      <c r="K14" s="12">
        <v>9.6</v>
      </c>
    </row>
    <row r="15" spans="1:11" x14ac:dyDescent="0.25">
      <c r="A15" s="5" t="s">
        <v>455</v>
      </c>
      <c r="B15" s="5" t="s">
        <v>617</v>
      </c>
      <c r="C15" s="5" t="s">
        <v>345</v>
      </c>
      <c r="D15" s="5" t="s">
        <v>630</v>
      </c>
      <c r="E15" s="5" t="s">
        <v>205</v>
      </c>
      <c r="F15" s="15">
        <v>817713.9</v>
      </c>
      <c r="G15" s="15">
        <v>1952864.83</v>
      </c>
      <c r="H15" s="31">
        <v>34.080731739999997</v>
      </c>
      <c r="I15" s="31">
        <v>-81.15568605</v>
      </c>
      <c r="J15" s="12">
        <v>305.60000000000002</v>
      </c>
      <c r="K15" s="12">
        <v>11.5</v>
      </c>
    </row>
    <row r="16" spans="1:11" x14ac:dyDescent="0.25">
      <c r="A16" s="5" t="s">
        <v>456</v>
      </c>
      <c r="B16" s="5" t="s">
        <v>617</v>
      </c>
      <c r="C16" s="5" t="s">
        <v>345</v>
      </c>
      <c r="D16" s="5" t="s">
        <v>631</v>
      </c>
      <c r="E16" s="5" t="s">
        <v>671</v>
      </c>
      <c r="F16" s="15">
        <v>817035.07</v>
      </c>
      <c r="G16" s="15">
        <v>1953547.23</v>
      </c>
      <c r="H16" s="31">
        <v>34.078868900000003</v>
      </c>
      <c r="I16" s="31">
        <v>-81.153428770000005</v>
      </c>
      <c r="J16" s="12">
        <v>320.58</v>
      </c>
      <c r="K16" s="12">
        <v>10.7</v>
      </c>
    </row>
    <row r="17" spans="1:11" x14ac:dyDescent="0.25">
      <c r="A17" s="5" t="s">
        <v>457</v>
      </c>
      <c r="B17" s="5" t="s">
        <v>617</v>
      </c>
      <c r="C17" s="5" t="s">
        <v>345</v>
      </c>
      <c r="D17" s="5" t="s">
        <v>632</v>
      </c>
      <c r="E17" s="5" t="s">
        <v>533</v>
      </c>
      <c r="F17" s="15">
        <v>816201.36</v>
      </c>
      <c r="G17" s="15">
        <v>1954109.17</v>
      </c>
      <c r="H17" s="31">
        <v>34.076579870000003</v>
      </c>
      <c r="I17" s="31">
        <v>-81.151568710000006</v>
      </c>
      <c r="J17" s="12">
        <v>298.42</v>
      </c>
      <c r="K17" s="12">
        <v>11</v>
      </c>
    </row>
    <row r="18" spans="1:11" x14ac:dyDescent="0.25">
      <c r="A18" s="5" t="s">
        <v>458</v>
      </c>
      <c r="B18" s="5" t="s">
        <v>617</v>
      </c>
      <c r="C18" s="5" t="s">
        <v>345</v>
      </c>
      <c r="D18" s="5" t="s">
        <v>633</v>
      </c>
      <c r="E18" s="5" t="s">
        <v>672</v>
      </c>
      <c r="F18" s="15">
        <v>815489.14</v>
      </c>
      <c r="G18" s="15">
        <v>1954823.52</v>
      </c>
      <c r="H18" s="31">
        <v>34.074625320000003</v>
      </c>
      <c r="I18" s="31">
        <v>-81.149205949999995</v>
      </c>
      <c r="J18" s="12">
        <v>269.5</v>
      </c>
      <c r="K18" s="12">
        <v>9.1</v>
      </c>
    </row>
    <row r="19" spans="1:11" x14ac:dyDescent="0.25">
      <c r="A19" s="5" t="s">
        <v>459</v>
      </c>
      <c r="B19" s="5" t="s">
        <v>617</v>
      </c>
      <c r="C19" s="5" t="s">
        <v>345</v>
      </c>
      <c r="D19" s="5" t="s">
        <v>634</v>
      </c>
      <c r="E19" s="5" t="s">
        <v>254</v>
      </c>
      <c r="F19" s="15">
        <v>814655.91</v>
      </c>
      <c r="G19" s="15">
        <v>1955383.86</v>
      </c>
      <c r="H19" s="31">
        <v>34.072337529999999</v>
      </c>
      <c r="I19" s="31">
        <v>-81.147351380000003</v>
      </c>
      <c r="J19" s="12">
        <v>248.81</v>
      </c>
      <c r="K19" s="12">
        <v>10.7</v>
      </c>
    </row>
    <row r="20" spans="1:11" x14ac:dyDescent="0.25">
      <c r="A20" s="5" t="s">
        <v>460</v>
      </c>
      <c r="B20" s="5" t="s">
        <v>617</v>
      </c>
      <c r="C20" s="5" t="s">
        <v>345</v>
      </c>
      <c r="D20" s="5" t="s">
        <v>635</v>
      </c>
      <c r="E20" s="5" t="s">
        <v>672</v>
      </c>
      <c r="F20" s="15">
        <v>813342.04</v>
      </c>
      <c r="G20" s="15">
        <v>1956596.51</v>
      </c>
      <c r="H20" s="31">
        <v>34.068731270000001</v>
      </c>
      <c r="I20" s="31">
        <v>-81.143340409999993</v>
      </c>
      <c r="J20" s="12">
        <v>251.56</v>
      </c>
      <c r="K20" s="12">
        <v>10.199999999999999</v>
      </c>
    </row>
    <row r="21" spans="1:11" x14ac:dyDescent="0.25">
      <c r="A21" s="5" t="s">
        <v>461</v>
      </c>
      <c r="B21" s="5" t="s">
        <v>617</v>
      </c>
      <c r="C21" s="5" t="s">
        <v>345</v>
      </c>
      <c r="D21" s="5" t="s">
        <v>636</v>
      </c>
      <c r="E21" s="5" t="s">
        <v>673</v>
      </c>
      <c r="F21" s="15">
        <v>813120.48</v>
      </c>
      <c r="G21" s="15">
        <v>1956646.2</v>
      </c>
      <c r="H21" s="31">
        <v>34.068122539999997</v>
      </c>
      <c r="I21" s="31">
        <v>-81.143175290000002</v>
      </c>
      <c r="J21" s="12">
        <v>253.25</v>
      </c>
      <c r="K21" s="12">
        <v>11.3</v>
      </c>
    </row>
    <row r="22" spans="1:11" x14ac:dyDescent="0.25">
      <c r="A22" s="5" t="s">
        <v>463</v>
      </c>
      <c r="B22" s="5" t="s">
        <v>617</v>
      </c>
      <c r="C22" s="5" t="s">
        <v>345</v>
      </c>
      <c r="D22" s="5" t="s">
        <v>637</v>
      </c>
      <c r="E22" s="5" t="s">
        <v>365</v>
      </c>
      <c r="F22" s="15">
        <v>812394.38</v>
      </c>
      <c r="G22" s="15">
        <v>1957377.08</v>
      </c>
      <c r="H22" s="31">
        <v>34.06612973</v>
      </c>
      <c r="I22" s="31">
        <v>-81.140758309999995</v>
      </c>
      <c r="J22" s="12">
        <v>265.66000000000003</v>
      </c>
      <c r="K22" s="12">
        <v>11.4</v>
      </c>
    </row>
    <row r="23" spans="1:11" x14ac:dyDescent="0.25">
      <c r="A23" s="5" t="s">
        <v>464</v>
      </c>
      <c r="B23" s="5" t="s">
        <v>617</v>
      </c>
      <c r="C23" s="5" t="s">
        <v>345</v>
      </c>
      <c r="D23" s="5" t="s">
        <v>638</v>
      </c>
      <c r="E23" s="5" t="s">
        <v>529</v>
      </c>
      <c r="F23" s="15">
        <v>812120.86</v>
      </c>
      <c r="G23" s="15">
        <v>1957472.05</v>
      </c>
      <c r="H23" s="31">
        <v>34.065378359999997</v>
      </c>
      <c r="I23" s="31">
        <v>-81.140443450000006</v>
      </c>
      <c r="J23" s="12">
        <v>276.70999999999998</v>
      </c>
      <c r="K23" s="12">
        <v>11.4</v>
      </c>
    </row>
    <row r="24" spans="1:11" x14ac:dyDescent="0.25">
      <c r="A24" s="5" t="s">
        <v>465</v>
      </c>
      <c r="B24" s="5" t="s">
        <v>617</v>
      </c>
      <c r="C24" s="5" t="s">
        <v>345</v>
      </c>
      <c r="D24" s="5" t="s">
        <v>639</v>
      </c>
      <c r="E24" s="5" t="s">
        <v>274</v>
      </c>
      <c r="F24" s="15">
        <v>810880.78</v>
      </c>
      <c r="G24" s="15">
        <v>1958686.53</v>
      </c>
      <c r="H24" s="31">
        <v>34.061974669999998</v>
      </c>
      <c r="I24" s="31">
        <v>-81.136427380000001</v>
      </c>
      <c r="J24" s="12">
        <v>280.61</v>
      </c>
      <c r="K24" s="12">
        <v>10.8</v>
      </c>
    </row>
    <row r="25" spans="1:11" x14ac:dyDescent="0.25">
      <c r="A25" s="5" t="s">
        <v>466</v>
      </c>
      <c r="B25" s="5" t="s">
        <v>617</v>
      </c>
      <c r="C25" s="5" t="s">
        <v>345</v>
      </c>
      <c r="D25" s="5" t="s">
        <v>640</v>
      </c>
      <c r="E25" s="5" t="s">
        <v>668</v>
      </c>
      <c r="F25" s="15">
        <v>810085.43</v>
      </c>
      <c r="G25" s="15">
        <v>1959273.12</v>
      </c>
      <c r="H25" s="31">
        <v>34.059790890000002</v>
      </c>
      <c r="I25" s="31">
        <v>-81.134486899999999</v>
      </c>
      <c r="J25" s="12">
        <v>288.98</v>
      </c>
      <c r="K25" s="12">
        <v>10.9</v>
      </c>
    </row>
    <row r="26" spans="1:11" x14ac:dyDescent="0.25">
      <c r="A26" s="5" t="s">
        <v>467</v>
      </c>
      <c r="B26" s="5" t="s">
        <v>617</v>
      </c>
      <c r="C26" s="5" t="s">
        <v>345</v>
      </c>
      <c r="D26" s="5" t="s">
        <v>641</v>
      </c>
      <c r="E26" s="5" t="s">
        <v>274</v>
      </c>
      <c r="F26" s="15">
        <v>809407.13</v>
      </c>
      <c r="G26" s="15">
        <v>1960019.99</v>
      </c>
      <c r="H26" s="31">
        <v>34.057929340000001</v>
      </c>
      <c r="I26" s="31">
        <v>-81.132017750000003</v>
      </c>
      <c r="J26" s="12">
        <v>313.39999999999998</v>
      </c>
      <c r="K26" s="12">
        <v>9.1</v>
      </c>
    </row>
    <row r="27" spans="1:11" x14ac:dyDescent="0.25">
      <c r="A27" s="5" t="s">
        <v>468</v>
      </c>
      <c r="B27" s="5" t="s">
        <v>617</v>
      </c>
      <c r="C27" s="5" t="s">
        <v>345</v>
      </c>
      <c r="D27" s="5" t="s">
        <v>642</v>
      </c>
      <c r="E27" s="5" t="s">
        <v>668</v>
      </c>
      <c r="F27" s="15">
        <v>808591.74</v>
      </c>
      <c r="G27" s="15">
        <v>1960624.5</v>
      </c>
      <c r="H27" s="31">
        <v>34.055690470000002</v>
      </c>
      <c r="I27" s="31">
        <v>-81.130018210000003</v>
      </c>
      <c r="J27" s="12">
        <v>306.61</v>
      </c>
      <c r="K27" s="12">
        <v>9.8000000000000007</v>
      </c>
    </row>
    <row r="28" spans="1:11" x14ac:dyDescent="0.25">
      <c r="A28" s="5" t="s">
        <v>469</v>
      </c>
      <c r="B28" s="5" t="s">
        <v>617</v>
      </c>
      <c r="C28" s="5" t="s">
        <v>345</v>
      </c>
      <c r="D28" s="5" t="s">
        <v>643</v>
      </c>
      <c r="E28" s="5" t="s">
        <v>365</v>
      </c>
      <c r="F28" s="15">
        <v>807943.85</v>
      </c>
      <c r="G28" s="15">
        <v>1961344.67</v>
      </c>
      <c r="H28" s="31">
        <v>34.053912310000001</v>
      </c>
      <c r="I28" s="31">
        <v>-81.127637570000005</v>
      </c>
      <c r="J28" s="12">
        <v>290.58</v>
      </c>
      <c r="K28" s="12">
        <v>10.6</v>
      </c>
    </row>
    <row r="29" spans="1:11" x14ac:dyDescent="0.25">
      <c r="A29" s="5" t="s">
        <v>470</v>
      </c>
      <c r="B29" s="5" t="s">
        <v>617</v>
      </c>
      <c r="C29" s="5" t="s">
        <v>345</v>
      </c>
      <c r="D29" s="5" t="s">
        <v>644</v>
      </c>
      <c r="E29" s="5" t="s">
        <v>250</v>
      </c>
      <c r="F29" s="15">
        <v>807117.56</v>
      </c>
      <c r="G29" s="15">
        <v>1961959.18</v>
      </c>
      <c r="H29" s="31">
        <v>34.05164345</v>
      </c>
      <c r="I29" s="31">
        <v>-81.125605179999994</v>
      </c>
      <c r="J29" s="12">
        <v>253.69</v>
      </c>
      <c r="K29" s="12">
        <v>11.1</v>
      </c>
    </row>
    <row r="30" spans="1:11" x14ac:dyDescent="0.25">
      <c r="A30" s="5" t="s">
        <v>471</v>
      </c>
      <c r="B30" s="5" t="s">
        <v>617</v>
      </c>
      <c r="C30" s="5" t="s">
        <v>345</v>
      </c>
      <c r="D30" s="5" t="s">
        <v>645</v>
      </c>
      <c r="E30" s="5" t="s">
        <v>672</v>
      </c>
      <c r="F30" s="15">
        <v>806436.21</v>
      </c>
      <c r="G30" s="15">
        <v>1962709.86</v>
      </c>
      <c r="H30" s="31">
        <v>34.049773350000002</v>
      </c>
      <c r="I30" s="31">
        <v>-81.123123870000001</v>
      </c>
      <c r="J30" s="12">
        <v>244.93</v>
      </c>
      <c r="K30" s="12">
        <v>10.7</v>
      </c>
    </row>
    <row r="31" spans="1:11" x14ac:dyDescent="0.25">
      <c r="A31" s="5" t="s">
        <v>472</v>
      </c>
      <c r="B31" s="5" t="s">
        <v>617</v>
      </c>
      <c r="C31" s="5" t="s">
        <v>345</v>
      </c>
      <c r="D31" s="5" t="s">
        <v>646</v>
      </c>
      <c r="E31" s="5" t="s">
        <v>344</v>
      </c>
      <c r="F31" s="15">
        <v>804933.81</v>
      </c>
      <c r="G31" s="15">
        <v>1963886.58</v>
      </c>
      <c r="H31" s="31">
        <v>34.045648010000001</v>
      </c>
      <c r="I31" s="31">
        <v>-81.119232879999998</v>
      </c>
      <c r="J31" s="12">
        <v>229.01</v>
      </c>
      <c r="K31" s="12">
        <v>11.3</v>
      </c>
    </row>
    <row r="32" spans="1:11" x14ac:dyDescent="0.25">
      <c r="A32" s="5" t="s">
        <v>474</v>
      </c>
      <c r="B32" s="5" t="s">
        <v>617</v>
      </c>
      <c r="C32" s="5" t="s">
        <v>345</v>
      </c>
      <c r="D32" s="5" t="s">
        <v>647</v>
      </c>
      <c r="E32" s="5" t="s">
        <v>672</v>
      </c>
      <c r="F32" s="15">
        <v>804907.59</v>
      </c>
      <c r="G32" s="15">
        <v>1964033.65</v>
      </c>
      <c r="H32" s="31">
        <v>34.045576420000003</v>
      </c>
      <c r="I32" s="31">
        <v>-81.118747209999995</v>
      </c>
      <c r="J32" s="12">
        <v>223.61</v>
      </c>
      <c r="K32" s="12">
        <v>10.7</v>
      </c>
    </row>
    <row r="33" spans="1:12" x14ac:dyDescent="0.25">
      <c r="A33" s="5" t="s">
        <v>475</v>
      </c>
      <c r="B33" s="5" t="s">
        <v>617</v>
      </c>
      <c r="C33" s="5" t="s">
        <v>345</v>
      </c>
      <c r="D33" s="5" t="s">
        <v>648</v>
      </c>
      <c r="E33" s="5" t="s">
        <v>674</v>
      </c>
      <c r="F33" s="15">
        <v>804268.42</v>
      </c>
      <c r="G33" s="15">
        <v>1964393.73</v>
      </c>
      <c r="H33" s="31">
        <v>34.043820879999998</v>
      </c>
      <c r="I33" s="31">
        <v>-81.117555960000004</v>
      </c>
      <c r="J33" s="12">
        <v>211.81</v>
      </c>
      <c r="K33" s="12">
        <v>11.2</v>
      </c>
    </row>
    <row r="34" spans="1:12" x14ac:dyDescent="0.25">
      <c r="A34" s="5" t="s">
        <v>476</v>
      </c>
      <c r="B34" s="5" t="s">
        <v>617</v>
      </c>
      <c r="C34" s="5" t="s">
        <v>345</v>
      </c>
      <c r="D34" s="5" t="s">
        <v>649</v>
      </c>
      <c r="E34" s="5" t="s">
        <v>675</v>
      </c>
      <c r="F34" s="15">
        <v>803370.24</v>
      </c>
      <c r="G34" s="15">
        <v>1965273.28</v>
      </c>
      <c r="H34" s="31">
        <v>34.041355080000002</v>
      </c>
      <c r="I34" s="31">
        <v>-81.114648790000004</v>
      </c>
      <c r="J34" s="12">
        <v>220.37</v>
      </c>
      <c r="K34" s="12">
        <v>10.9</v>
      </c>
    </row>
    <row r="35" spans="1:12" x14ac:dyDescent="0.25">
      <c r="A35" s="5" t="s">
        <v>477</v>
      </c>
      <c r="B35" s="5" t="s">
        <v>617</v>
      </c>
      <c r="C35" s="5" t="s">
        <v>345</v>
      </c>
      <c r="D35" s="5" t="s">
        <v>650</v>
      </c>
      <c r="E35" s="5" t="s">
        <v>676</v>
      </c>
      <c r="F35" s="15">
        <v>802506.73</v>
      </c>
      <c r="G35" s="15">
        <v>1965782.36</v>
      </c>
      <c r="H35" s="31">
        <v>34.038983389999999</v>
      </c>
      <c r="I35" s="31">
        <v>-81.112964969999993</v>
      </c>
      <c r="J35" s="12">
        <v>261.02</v>
      </c>
      <c r="K35" s="12">
        <v>11.3</v>
      </c>
    </row>
    <row r="36" spans="1:12" x14ac:dyDescent="0.25">
      <c r="A36" s="5" t="s">
        <v>478</v>
      </c>
      <c r="B36" s="5" t="s">
        <v>617</v>
      </c>
      <c r="C36" s="5" t="s">
        <v>345</v>
      </c>
      <c r="D36" s="5" t="s">
        <v>651</v>
      </c>
      <c r="E36" s="5" t="s">
        <v>676</v>
      </c>
      <c r="F36" s="15">
        <v>800951.4</v>
      </c>
      <c r="G36" s="15">
        <v>1967063.77</v>
      </c>
      <c r="H36" s="31">
        <v>34.034712560000003</v>
      </c>
      <c r="I36" s="31">
        <v>-81.108729170000004</v>
      </c>
      <c r="J36" s="12">
        <v>269.3</v>
      </c>
      <c r="K36" s="12">
        <v>10.7</v>
      </c>
    </row>
    <row r="37" spans="1:12" x14ac:dyDescent="0.25">
      <c r="A37" s="5" t="s">
        <v>479</v>
      </c>
      <c r="B37" s="5" t="s">
        <v>617</v>
      </c>
      <c r="C37" s="5" t="s">
        <v>345</v>
      </c>
      <c r="D37" s="5" t="s">
        <v>652</v>
      </c>
      <c r="E37" s="5" t="s">
        <v>677</v>
      </c>
      <c r="F37" s="15">
        <v>800246.68</v>
      </c>
      <c r="G37" s="15">
        <v>1967870.69</v>
      </c>
      <c r="H37" s="31">
        <v>34.032778039999997</v>
      </c>
      <c r="I37" s="31">
        <v>-81.106062980000004</v>
      </c>
      <c r="J37" s="12">
        <v>234.29</v>
      </c>
      <c r="K37" s="12">
        <v>10.8</v>
      </c>
    </row>
    <row r="38" spans="1:12" x14ac:dyDescent="0.25">
      <c r="A38" s="5" t="s">
        <v>480</v>
      </c>
      <c r="B38" s="5" t="s">
        <v>617</v>
      </c>
      <c r="C38" s="5" t="s">
        <v>345</v>
      </c>
      <c r="D38" s="5" t="s">
        <v>653</v>
      </c>
      <c r="E38" s="5" t="s">
        <v>668</v>
      </c>
      <c r="F38" s="15">
        <v>799408.24</v>
      </c>
      <c r="G38" s="15">
        <v>1968441.95</v>
      </c>
      <c r="H38" s="31">
        <v>34.030475299999999</v>
      </c>
      <c r="I38" s="31">
        <v>-81.104174389999997</v>
      </c>
      <c r="J38" s="12">
        <v>214.27</v>
      </c>
      <c r="K38" s="12">
        <v>10.9</v>
      </c>
    </row>
    <row r="39" spans="1:12" x14ac:dyDescent="0.25">
      <c r="A39" s="5" t="s">
        <v>481</v>
      </c>
      <c r="B39" s="5" t="s">
        <v>617</v>
      </c>
      <c r="C39" s="5" t="s">
        <v>345</v>
      </c>
      <c r="D39" s="5" t="s">
        <v>654</v>
      </c>
      <c r="E39" s="5" t="s">
        <v>678</v>
      </c>
      <c r="F39" s="15">
        <v>798778.06</v>
      </c>
      <c r="G39" s="15">
        <v>1969119.67</v>
      </c>
      <c r="H39" s="31">
        <v>34.028745190000002</v>
      </c>
      <c r="I39" s="31">
        <v>-81.101935150000003</v>
      </c>
      <c r="J39" s="12">
        <v>209.58</v>
      </c>
      <c r="K39" s="12">
        <v>6</v>
      </c>
    </row>
    <row r="40" spans="1:12" x14ac:dyDescent="0.25">
      <c r="A40" s="5" t="s">
        <v>482</v>
      </c>
      <c r="B40" s="5" t="s">
        <v>617</v>
      </c>
      <c r="C40" s="5" t="s">
        <v>483</v>
      </c>
      <c r="D40" s="5" t="s">
        <v>655</v>
      </c>
      <c r="E40" s="5" t="s">
        <v>533</v>
      </c>
      <c r="F40" s="15">
        <v>797413.03</v>
      </c>
      <c r="G40" s="15">
        <v>1970040.19</v>
      </c>
      <c r="H40" s="31">
        <v>34.024996039999998</v>
      </c>
      <c r="I40" s="31">
        <v>-81.098892230000004</v>
      </c>
      <c r="J40" s="12">
        <v>184.02</v>
      </c>
      <c r="K40" s="12">
        <v>10.8</v>
      </c>
    </row>
    <row r="41" spans="1:12" x14ac:dyDescent="0.25">
      <c r="A41" s="5" t="s">
        <v>484</v>
      </c>
      <c r="B41" s="5" t="s">
        <v>617</v>
      </c>
      <c r="C41" s="5" t="s">
        <v>483</v>
      </c>
      <c r="D41" s="5" t="s">
        <v>656</v>
      </c>
      <c r="E41" s="5" t="s">
        <v>671</v>
      </c>
      <c r="F41" s="15">
        <v>797184.64</v>
      </c>
      <c r="G41" s="15">
        <v>1970336.81</v>
      </c>
      <c r="H41" s="31">
        <v>34.024369120000003</v>
      </c>
      <c r="I41" s="31">
        <v>-81.097912429999994</v>
      </c>
      <c r="J41" s="12">
        <v>184.05</v>
      </c>
      <c r="K41" s="12">
        <v>10.8</v>
      </c>
    </row>
    <row r="42" spans="1:12" x14ac:dyDescent="0.25">
      <c r="A42" s="5" t="s">
        <v>486</v>
      </c>
      <c r="B42" s="5" t="s">
        <v>617</v>
      </c>
      <c r="C42" s="5" t="s">
        <v>483</v>
      </c>
      <c r="D42" s="5" t="s">
        <v>657</v>
      </c>
      <c r="E42" s="5" t="s">
        <v>679</v>
      </c>
      <c r="F42" s="15">
        <v>796376.11</v>
      </c>
      <c r="G42" s="15">
        <v>1970830.14</v>
      </c>
      <c r="H42" s="31">
        <v>34.022148250000001</v>
      </c>
      <c r="I42" s="31">
        <v>-81.09628155</v>
      </c>
      <c r="J42" s="12">
        <v>186.27</v>
      </c>
      <c r="K42" s="12">
        <v>10.9</v>
      </c>
    </row>
    <row r="43" spans="1:12" x14ac:dyDescent="0.25">
      <c r="A43" s="5" t="s">
        <v>487</v>
      </c>
      <c r="B43" s="5" t="s">
        <v>617</v>
      </c>
      <c r="C43" s="5" t="s">
        <v>483</v>
      </c>
      <c r="D43" s="5" t="s">
        <v>658</v>
      </c>
      <c r="E43" s="5" t="s">
        <v>221</v>
      </c>
      <c r="F43" s="15">
        <v>795663.58</v>
      </c>
      <c r="G43" s="15">
        <v>1971525.68</v>
      </c>
      <c r="H43" s="31">
        <v>34.020191709999999</v>
      </c>
      <c r="I43" s="31">
        <v>-81.093983629999997</v>
      </c>
      <c r="J43" s="12">
        <v>199.13</v>
      </c>
      <c r="K43" s="12">
        <v>10</v>
      </c>
    </row>
    <row r="44" spans="1:12" x14ac:dyDescent="0.25">
      <c r="A44" s="5" t="s">
        <v>488</v>
      </c>
      <c r="B44" s="5" t="s">
        <v>617</v>
      </c>
      <c r="C44" s="5" t="s">
        <v>483</v>
      </c>
      <c r="D44" s="5" t="s">
        <v>659</v>
      </c>
      <c r="E44" s="5" t="s">
        <v>679</v>
      </c>
      <c r="F44" s="15">
        <v>794943.45</v>
      </c>
      <c r="G44" s="15">
        <v>1972218.63</v>
      </c>
      <c r="H44" s="31">
        <v>34.018214239999999</v>
      </c>
      <c r="I44" s="31">
        <v>-81.091694340000004</v>
      </c>
      <c r="J44" s="12">
        <v>211.99</v>
      </c>
      <c r="K44" s="12">
        <v>10.8</v>
      </c>
    </row>
    <row r="45" spans="1:12" x14ac:dyDescent="0.25">
      <c r="A45" s="5" t="s">
        <v>489</v>
      </c>
      <c r="B45" s="5" t="s">
        <v>617</v>
      </c>
      <c r="C45" s="5" t="s">
        <v>483</v>
      </c>
      <c r="D45" s="5" t="s">
        <v>660</v>
      </c>
      <c r="E45" s="5" t="s">
        <v>680</v>
      </c>
      <c r="F45" s="15">
        <v>794574.36</v>
      </c>
      <c r="G45" s="15">
        <v>1973182.29</v>
      </c>
      <c r="H45" s="31">
        <v>34.017202150000003</v>
      </c>
      <c r="I45" s="31">
        <v>-81.088512679999994</v>
      </c>
      <c r="J45" s="12">
        <v>184.44</v>
      </c>
      <c r="K45" s="12">
        <v>10.5</v>
      </c>
    </row>
    <row r="46" spans="1:12" x14ac:dyDescent="0.25">
      <c r="A46" s="5" t="s">
        <v>490</v>
      </c>
      <c r="B46" s="5" t="s">
        <v>617</v>
      </c>
      <c r="C46" s="5" t="s">
        <v>450</v>
      </c>
      <c r="D46" s="5" t="s">
        <v>748</v>
      </c>
      <c r="E46" s="5" t="s">
        <v>274</v>
      </c>
      <c r="F46" s="15">
        <v>796483.04</v>
      </c>
      <c r="G46" s="15">
        <v>1959875.53</v>
      </c>
      <c r="H46" s="31">
        <v>34.022408820000003</v>
      </c>
      <c r="I46" s="31">
        <v>-81.132440079999995</v>
      </c>
      <c r="J46" s="12">
        <v>220.34</v>
      </c>
      <c r="K46" s="12">
        <v>11.1</v>
      </c>
    </row>
    <row r="47" spans="1:12" x14ac:dyDescent="0.25">
      <c r="A47" s="5" t="s">
        <v>491</v>
      </c>
      <c r="B47" s="5" t="s">
        <v>617</v>
      </c>
      <c r="C47" s="5" t="s">
        <v>450</v>
      </c>
      <c r="D47" s="5" t="s">
        <v>749</v>
      </c>
      <c r="E47" s="5" t="s">
        <v>533</v>
      </c>
      <c r="F47" s="15">
        <v>797124.89</v>
      </c>
      <c r="G47" s="15">
        <v>1960638.94</v>
      </c>
      <c r="H47" s="31">
        <v>34.02417552</v>
      </c>
      <c r="I47" s="31">
        <v>-81.129922930000006</v>
      </c>
      <c r="J47" s="12">
        <v>193.38</v>
      </c>
      <c r="K47" s="12">
        <v>11</v>
      </c>
    </row>
    <row r="48" spans="1:12" x14ac:dyDescent="0.25">
      <c r="A48" s="5" t="s">
        <v>706</v>
      </c>
      <c r="B48" s="5"/>
      <c r="C48" s="5"/>
      <c r="D48" s="33" t="s">
        <v>137</v>
      </c>
      <c r="E48" s="34"/>
      <c r="F48" s="34"/>
      <c r="G48" s="34"/>
      <c r="H48" s="34"/>
      <c r="I48" s="34"/>
      <c r="J48" s="34"/>
      <c r="K48" s="34"/>
      <c r="L48" s="26"/>
    </row>
    <row r="49" spans="1:11" x14ac:dyDescent="0.25">
      <c r="A49" s="5" t="s">
        <v>492</v>
      </c>
      <c r="B49" s="5" t="s">
        <v>617</v>
      </c>
      <c r="C49" s="5" t="s">
        <v>450</v>
      </c>
      <c r="D49" s="5" t="s">
        <v>750</v>
      </c>
      <c r="E49" s="5" t="s">
        <v>679</v>
      </c>
      <c r="F49" s="15">
        <v>798561.25</v>
      </c>
      <c r="G49" s="15">
        <v>1962050.76</v>
      </c>
      <c r="H49" s="31">
        <v>34.028127959999999</v>
      </c>
      <c r="I49" s="31">
        <v>-81.125268550000001</v>
      </c>
      <c r="J49" s="12">
        <v>220.66</v>
      </c>
      <c r="K49" s="12">
        <v>11.4</v>
      </c>
    </row>
    <row r="50" spans="1:11" x14ac:dyDescent="0.25">
      <c r="A50" s="5" t="s">
        <v>493</v>
      </c>
      <c r="B50" s="5" t="s">
        <v>617</v>
      </c>
      <c r="C50" s="5" t="s">
        <v>450</v>
      </c>
      <c r="D50" s="5" t="s">
        <v>751</v>
      </c>
      <c r="E50" s="5" t="s">
        <v>672</v>
      </c>
      <c r="F50" s="15">
        <v>799406.53</v>
      </c>
      <c r="G50" s="15">
        <v>1962748.01</v>
      </c>
      <c r="H50" s="31">
        <v>34.030453399999999</v>
      </c>
      <c r="I50" s="31">
        <v>-81.122970289999998</v>
      </c>
      <c r="J50" s="12">
        <v>217.04</v>
      </c>
      <c r="K50" s="12">
        <v>11</v>
      </c>
    </row>
    <row r="51" spans="1:11" x14ac:dyDescent="0.25">
      <c r="A51" s="5" t="s">
        <v>494</v>
      </c>
      <c r="B51" s="5" t="s">
        <v>617</v>
      </c>
      <c r="C51" s="5" t="s">
        <v>450</v>
      </c>
      <c r="D51" s="5" t="s">
        <v>752</v>
      </c>
      <c r="E51" s="5" t="s">
        <v>681</v>
      </c>
      <c r="F51" s="15">
        <v>800015.9</v>
      </c>
      <c r="G51" s="15">
        <v>1963500.1</v>
      </c>
      <c r="H51" s="31">
        <v>34.032130600000002</v>
      </c>
      <c r="I51" s="31">
        <v>-81.120489950000007</v>
      </c>
      <c r="J51" s="12">
        <v>232.72</v>
      </c>
      <c r="K51" s="12">
        <v>11</v>
      </c>
    </row>
    <row r="52" spans="1:11" x14ac:dyDescent="0.25">
      <c r="A52" s="5" t="s">
        <v>496</v>
      </c>
      <c r="B52" s="5" t="s">
        <v>617</v>
      </c>
      <c r="C52" s="5" t="s">
        <v>450</v>
      </c>
      <c r="D52" s="5" t="s">
        <v>753</v>
      </c>
      <c r="E52" s="5" t="s">
        <v>441</v>
      </c>
      <c r="F52" s="15">
        <v>800783.43</v>
      </c>
      <c r="G52" s="15">
        <v>1964155.29</v>
      </c>
      <c r="H52" s="31">
        <v>34.034242140000003</v>
      </c>
      <c r="I52" s="31">
        <v>-81.118330009999994</v>
      </c>
      <c r="J52" s="12">
        <v>228.56</v>
      </c>
      <c r="K52" s="12">
        <v>11</v>
      </c>
    </row>
    <row r="53" spans="1:11" x14ac:dyDescent="0.25">
      <c r="A53" s="5" t="s">
        <v>497</v>
      </c>
      <c r="B53" s="5" t="s">
        <v>617</v>
      </c>
      <c r="C53" s="5" t="s">
        <v>450</v>
      </c>
      <c r="D53" s="5" t="s">
        <v>754</v>
      </c>
      <c r="E53" s="5" t="s">
        <v>219</v>
      </c>
      <c r="F53" s="15">
        <v>801154.37</v>
      </c>
      <c r="G53" s="15">
        <v>1965053.2</v>
      </c>
      <c r="H53" s="31">
        <v>34.035264400000003</v>
      </c>
      <c r="I53" s="31">
        <v>-81.115367210000002</v>
      </c>
      <c r="J53" s="12">
        <v>209.73</v>
      </c>
      <c r="K53" s="12">
        <v>12.6</v>
      </c>
    </row>
    <row r="54" spans="1:11" x14ac:dyDescent="0.25">
      <c r="A54" s="5" t="s">
        <v>498</v>
      </c>
      <c r="B54" s="5" t="s">
        <v>617</v>
      </c>
      <c r="C54" s="5" t="s">
        <v>450</v>
      </c>
      <c r="D54" s="5" t="s">
        <v>755</v>
      </c>
      <c r="E54" s="5" t="s">
        <v>365</v>
      </c>
      <c r="F54" s="15">
        <v>801537.66</v>
      </c>
      <c r="G54" s="15">
        <v>1965827.7</v>
      </c>
      <c r="H54" s="31">
        <v>34.036320170000003</v>
      </c>
      <c r="I54" s="31">
        <v>-81.112811800000003</v>
      </c>
      <c r="J54" s="12">
        <v>233.46</v>
      </c>
      <c r="K54" s="12">
        <v>11.2</v>
      </c>
    </row>
    <row r="55" spans="1:11" x14ac:dyDescent="0.25">
      <c r="A55" s="5" t="s">
        <v>499</v>
      </c>
      <c r="B55" s="5" t="s">
        <v>617</v>
      </c>
      <c r="C55" s="5" t="s">
        <v>450</v>
      </c>
      <c r="D55" s="5" t="s">
        <v>756</v>
      </c>
      <c r="E55" s="5" t="s">
        <v>365</v>
      </c>
      <c r="F55" s="15">
        <v>801970.23</v>
      </c>
      <c r="G55" s="15">
        <v>1967089.17</v>
      </c>
      <c r="H55" s="31">
        <v>34.037512739999997</v>
      </c>
      <c r="I55" s="31">
        <v>-81.108648849999994</v>
      </c>
      <c r="J55" s="12">
        <v>278.24</v>
      </c>
      <c r="K55" s="12">
        <v>10.6</v>
      </c>
    </row>
    <row r="56" spans="1:11" x14ac:dyDescent="0.25">
      <c r="A56" s="5" t="s">
        <v>500</v>
      </c>
      <c r="B56" s="5" t="s">
        <v>617</v>
      </c>
      <c r="C56" s="5" t="s">
        <v>450</v>
      </c>
      <c r="D56" s="5" t="s">
        <v>757</v>
      </c>
      <c r="E56" s="5" t="s">
        <v>668</v>
      </c>
      <c r="F56" s="15">
        <v>801990.48</v>
      </c>
      <c r="G56" s="15">
        <v>1967455.37</v>
      </c>
      <c r="H56" s="31">
        <v>34.037569449999999</v>
      </c>
      <c r="I56" s="31">
        <v>-81.107439979999995</v>
      </c>
      <c r="J56" s="12">
        <v>287.52</v>
      </c>
      <c r="K56" s="12">
        <v>10.7</v>
      </c>
    </row>
    <row r="57" spans="1:11" x14ac:dyDescent="0.25">
      <c r="A57" s="5" t="s">
        <v>501</v>
      </c>
      <c r="B57" s="5" t="s">
        <v>617</v>
      </c>
      <c r="C57" s="5" t="s">
        <v>450</v>
      </c>
      <c r="D57" s="5" t="s">
        <v>758</v>
      </c>
      <c r="E57" s="5" t="s">
        <v>262</v>
      </c>
      <c r="F57" s="15">
        <v>802313.05</v>
      </c>
      <c r="G57" s="15">
        <v>1968378.45</v>
      </c>
      <c r="H57" s="31">
        <v>34.038458589999998</v>
      </c>
      <c r="I57" s="31">
        <v>-81.104393689999995</v>
      </c>
      <c r="J57" s="12">
        <v>289.05</v>
      </c>
      <c r="K57" s="12">
        <v>10.9</v>
      </c>
    </row>
    <row r="58" spans="1:11" x14ac:dyDescent="0.25">
      <c r="A58" s="5" t="s">
        <v>502</v>
      </c>
      <c r="B58" s="5" t="s">
        <v>617</v>
      </c>
      <c r="C58" s="5" t="s">
        <v>450</v>
      </c>
      <c r="D58" s="5" t="s">
        <v>759</v>
      </c>
      <c r="E58" s="5" t="s">
        <v>250</v>
      </c>
      <c r="F58" s="15">
        <v>802260.14</v>
      </c>
      <c r="G58" s="15">
        <v>1969533.53</v>
      </c>
      <c r="H58" s="31">
        <v>34.03831632</v>
      </c>
      <c r="I58" s="31">
        <v>-81.100580199999996</v>
      </c>
      <c r="J58" s="12">
        <v>314.92</v>
      </c>
      <c r="K58" s="12">
        <v>10.9</v>
      </c>
    </row>
    <row r="59" spans="1:11" x14ac:dyDescent="0.25">
      <c r="A59" s="5" t="s">
        <v>503</v>
      </c>
      <c r="B59" s="5" t="s">
        <v>617</v>
      </c>
      <c r="C59" s="5" t="s">
        <v>450</v>
      </c>
      <c r="D59" s="5" t="s">
        <v>760</v>
      </c>
      <c r="E59" s="5" t="s">
        <v>672</v>
      </c>
      <c r="F59" s="15">
        <v>802386.54</v>
      </c>
      <c r="G59" s="15">
        <v>1970497.18</v>
      </c>
      <c r="H59" s="31">
        <v>34.038666249999999</v>
      </c>
      <c r="I59" s="31">
        <v>-81.097399260000003</v>
      </c>
      <c r="J59" s="12">
        <v>311.62</v>
      </c>
      <c r="K59" s="12">
        <v>11.1</v>
      </c>
    </row>
    <row r="60" spans="1:11" x14ac:dyDescent="0.25">
      <c r="A60" s="5" t="s">
        <v>504</v>
      </c>
      <c r="B60" s="5" t="s">
        <v>617</v>
      </c>
      <c r="C60" s="5" t="s">
        <v>450</v>
      </c>
      <c r="D60" s="5" t="s">
        <v>761</v>
      </c>
      <c r="E60" s="5" t="s">
        <v>682</v>
      </c>
      <c r="F60" s="15">
        <v>802536.28</v>
      </c>
      <c r="G60" s="15">
        <v>1971450.83</v>
      </c>
      <c r="H60" s="31">
        <v>34.039080220000002</v>
      </c>
      <c r="I60" s="31">
        <v>-81.094251369999995</v>
      </c>
      <c r="J60" s="12">
        <v>306.2</v>
      </c>
      <c r="K60" s="12">
        <v>11.1</v>
      </c>
    </row>
    <row r="61" spans="1:11" x14ac:dyDescent="0.25">
      <c r="A61" s="5" t="s">
        <v>505</v>
      </c>
      <c r="B61" s="5" t="s">
        <v>617</v>
      </c>
      <c r="C61" s="5" t="s">
        <v>450</v>
      </c>
      <c r="D61" s="5" t="s">
        <v>762</v>
      </c>
      <c r="E61" s="5" t="s">
        <v>672</v>
      </c>
      <c r="F61" s="15">
        <v>803072.68</v>
      </c>
      <c r="G61" s="15">
        <v>1972341.52</v>
      </c>
      <c r="H61" s="31">
        <v>34.040556639999998</v>
      </c>
      <c r="I61" s="31">
        <v>-81.091312439999996</v>
      </c>
      <c r="J61" s="12">
        <v>308.64</v>
      </c>
      <c r="K61" s="12">
        <v>11.4</v>
      </c>
    </row>
    <row r="62" spans="1:11" x14ac:dyDescent="0.25">
      <c r="A62" s="5" t="s">
        <v>507</v>
      </c>
      <c r="B62" s="5" t="s">
        <v>617</v>
      </c>
      <c r="C62" s="5" t="s">
        <v>450</v>
      </c>
      <c r="D62" s="5" t="s">
        <v>763</v>
      </c>
      <c r="E62" s="5" t="s">
        <v>674</v>
      </c>
      <c r="F62" s="15">
        <v>803378.41</v>
      </c>
      <c r="G62" s="15">
        <v>1973199.22</v>
      </c>
      <c r="H62" s="31">
        <v>34.041398940000001</v>
      </c>
      <c r="I62" s="31">
        <v>-81.088481680000001</v>
      </c>
      <c r="J62" s="12">
        <v>276.68</v>
      </c>
      <c r="K62" s="12">
        <v>11</v>
      </c>
    </row>
    <row r="63" spans="1:11" x14ac:dyDescent="0.25">
      <c r="A63" s="5" t="s">
        <v>508</v>
      </c>
      <c r="B63" s="5" t="s">
        <v>617</v>
      </c>
      <c r="C63" s="5" t="s">
        <v>450</v>
      </c>
      <c r="D63" s="5" t="s">
        <v>764</v>
      </c>
      <c r="E63" s="5" t="s">
        <v>221</v>
      </c>
      <c r="F63" s="15">
        <v>803963.06</v>
      </c>
      <c r="G63" s="15">
        <v>1974090.35</v>
      </c>
      <c r="H63" s="31">
        <v>34.043007830000001</v>
      </c>
      <c r="I63" s="31">
        <v>-81.085541250000006</v>
      </c>
      <c r="J63" s="12">
        <v>234.02</v>
      </c>
      <c r="K63" s="12">
        <v>11.4</v>
      </c>
    </row>
    <row r="64" spans="1:11" x14ac:dyDescent="0.25">
      <c r="A64" s="5" t="s">
        <v>509</v>
      </c>
      <c r="B64" s="5" t="s">
        <v>617</v>
      </c>
      <c r="C64" s="5" t="s">
        <v>450</v>
      </c>
      <c r="D64" s="5" t="s">
        <v>765</v>
      </c>
      <c r="E64" s="5" t="s">
        <v>682</v>
      </c>
      <c r="F64" s="15">
        <v>804250.72</v>
      </c>
      <c r="G64" s="15">
        <v>1974900.63</v>
      </c>
      <c r="H64" s="31">
        <v>34.043800240000003</v>
      </c>
      <c r="I64" s="31">
        <v>-81.082866850000002</v>
      </c>
      <c r="J64" s="12">
        <v>200.33</v>
      </c>
      <c r="K64" s="12">
        <v>11.1</v>
      </c>
    </row>
    <row r="65" spans="1:11" x14ac:dyDescent="0.25">
      <c r="A65" s="5" t="s">
        <v>510</v>
      </c>
      <c r="B65" s="5" t="s">
        <v>617</v>
      </c>
      <c r="C65" s="5" t="s">
        <v>450</v>
      </c>
      <c r="D65" s="5" t="s">
        <v>766</v>
      </c>
      <c r="E65" s="5" t="s">
        <v>672</v>
      </c>
      <c r="F65" s="15">
        <v>804849.89</v>
      </c>
      <c r="G65" s="15">
        <v>1975883.31</v>
      </c>
      <c r="H65" s="31">
        <v>34.045449089999998</v>
      </c>
      <c r="I65" s="31">
        <v>-81.079624010000003</v>
      </c>
      <c r="J65" s="12">
        <v>179.22</v>
      </c>
      <c r="K65" s="12">
        <v>11.3</v>
      </c>
    </row>
    <row r="66" spans="1:11" x14ac:dyDescent="0.25">
      <c r="A66" s="5" t="s">
        <v>511</v>
      </c>
      <c r="B66" s="5" t="s">
        <v>617</v>
      </c>
      <c r="C66" s="5" t="s">
        <v>450</v>
      </c>
      <c r="D66" s="5" t="s">
        <v>767</v>
      </c>
      <c r="E66" s="5" t="s">
        <v>679</v>
      </c>
      <c r="F66" s="15">
        <v>805161.86</v>
      </c>
      <c r="G66" s="15">
        <v>1976718.55</v>
      </c>
      <c r="H66" s="31">
        <v>34.046308240000002</v>
      </c>
      <c r="I66" s="31">
        <v>-81.076867140000004</v>
      </c>
      <c r="J66" s="12">
        <v>177.35</v>
      </c>
      <c r="K66" s="12">
        <v>11.1</v>
      </c>
    </row>
    <row r="67" spans="1:11" x14ac:dyDescent="0.25">
      <c r="A67" s="5" t="s">
        <v>512</v>
      </c>
      <c r="B67" s="5" t="s">
        <v>617</v>
      </c>
      <c r="C67" s="5" t="s">
        <v>345</v>
      </c>
      <c r="D67" s="5" t="s">
        <v>661</v>
      </c>
      <c r="E67" s="5" t="s">
        <v>683</v>
      </c>
      <c r="F67" s="15">
        <v>798850.65</v>
      </c>
      <c r="G67" s="15">
        <v>1968889.06</v>
      </c>
      <c r="H67" s="31">
        <v>34.028944060000001</v>
      </c>
      <c r="I67" s="31">
        <v>-81.102696629999997</v>
      </c>
      <c r="J67" s="12">
        <v>207.93</v>
      </c>
      <c r="K67" s="12">
        <v>10.8</v>
      </c>
    </row>
    <row r="68" spans="1:11" x14ac:dyDescent="0.25">
      <c r="A68" s="5" t="s">
        <v>513</v>
      </c>
      <c r="B68" s="5" t="s">
        <v>617</v>
      </c>
      <c r="C68" s="5" t="s">
        <v>345</v>
      </c>
      <c r="D68" s="5" t="s">
        <v>662</v>
      </c>
      <c r="E68" s="5" t="s">
        <v>683</v>
      </c>
      <c r="F68" s="15">
        <v>797429.68</v>
      </c>
      <c r="G68" s="15">
        <v>1968908.4</v>
      </c>
      <c r="H68" s="31">
        <v>34.025038770000002</v>
      </c>
      <c r="I68" s="31">
        <v>-81.102628129999999</v>
      </c>
      <c r="J68" s="12">
        <v>188.28</v>
      </c>
      <c r="K68" s="12">
        <v>10.8</v>
      </c>
    </row>
    <row r="69" spans="1:11" x14ac:dyDescent="0.25">
      <c r="A69" s="5" t="s">
        <v>514</v>
      </c>
      <c r="B69" s="5" t="s">
        <v>617</v>
      </c>
      <c r="C69" s="5" t="s">
        <v>345</v>
      </c>
      <c r="D69" s="5" t="s">
        <v>663</v>
      </c>
      <c r="E69" s="5" t="s">
        <v>684</v>
      </c>
      <c r="F69" s="15">
        <v>796311.86</v>
      </c>
      <c r="G69" s="15">
        <v>1968315.91</v>
      </c>
      <c r="H69" s="31">
        <v>34.021964949999997</v>
      </c>
      <c r="I69" s="31">
        <v>-81.104580100000007</v>
      </c>
      <c r="J69" s="12">
        <v>184.65</v>
      </c>
      <c r="K69" s="12">
        <v>10.6</v>
      </c>
    </row>
    <row r="70" spans="1:11" x14ac:dyDescent="0.25">
      <c r="A70" s="5" t="s">
        <v>515</v>
      </c>
      <c r="B70" s="5" t="s">
        <v>617</v>
      </c>
      <c r="C70" s="5" t="s">
        <v>345</v>
      </c>
      <c r="D70" s="5" t="s">
        <v>664</v>
      </c>
      <c r="E70" s="5" t="s">
        <v>344</v>
      </c>
      <c r="F70" s="15">
        <v>794300.82</v>
      </c>
      <c r="G70" s="15">
        <v>1967497.37</v>
      </c>
      <c r="H70" s="31">
        <v>34.016435559999998</v>
      </c>
      <c r="I70" s="31">
        <v>-81.10727498</v>
      </c>
      <c r="J70" s="12">
        <v>196.29</v>
      </c>
      <c r="K70" s="12">
        <v>11.1</v>
      </c>
    </row>
    <row r="71" spans="1:11" x14ac:dyDescent="0.25">
      <c r="A71" s="5" t="s">
        <v>516</v>
      </c>
      <c r="B71" s="5" t="s">
        <v>617</v>
      </c>
      <c r="C71" s="5" t="s">
        <v>345</v>
      </c>
      <c r="D71" s="5" t="s">
        <v>664</v>
      </c>
      <c r="E71" s="5" t="s">
        <v>344</v>
      </c>
      <c r="F71" s="15">
        <v>794300.79</v>
      </c>
      <c r="G71" s="15">
        <v>1967497.44</v>
      </c>
      <c r="H71" s="31">
        <v>34.016435479999998</v>
      </c>
      <c r="I71" s="31">
        <v>-81.107274750000002</v>
      </c>
      <c r="J71" s="12">
        <v>196.11</v>
      </c>
      <c r="K71" s="12">
        <v>11</v>
      </c>
    </row>
    <row r="72" spans="1:11" x14ac:dyDescent="0.25">
      <c r="A72" s="5" t="s">
        <v>518</v>
      </c>
      <c r="B72" s="5" t="s">
        <v>617</v>
      </c>
      <c r="C72" s="5" t="s">
        <v>345</v>
      </c>
      <c r="D72" s="5" t="s">
        <v>665</v>
      </c>
      <c r="E72" s="5" t="s">
        <v>441</v>
      </c>
      <c r="F72" s="15">
        <v>793377.8</v>
      </c>
      <c r="G72" s="15">
        <v>1967235.42</v>
      </c>
      <c r="H72" s="31">
        <v>34.013897999999998</v>
      </c>
      <c r="I72" s="31">
        <v>-81.108136360000003</v>
      </c>
      <c r="J72" s="12">
        <v>225.05</v>
      </c>
      <c r="K72" s="12">
        <v>10.6</v>
      </c>
    </row>
    <row r="73" spans="1:11" x14ac:dyDescent="0.25">
      <c r="A73" s="5" t="s">
        <v>519</v>
      </c>
      <c r="B73" s="5" t="s">
        <v>617</v>
      </c>
      <c r="C73" s="5" t="s">
        <v>345</v>
      </c>
      <c r="D73" s="5" t="s">
        <v>666</v>
      </c>
      <c r="E73" s="5" t="s">
        <v>250</v>
      </c>
      <c r="F73" s="15">
        <v>792536.17</v>
      </c>
      <c r="G73" s="15">
        <v>1966761.34</v>
      </c>
      <c r="H73" s="31">
        <v>34.011583510000001</v>
      </c>
      <c r="I73" s="31">
        <v>-81.109698059999999</v>
      </c>
      <c r="J73" s="12">
        <v>265.10000000000002</v>
      </c>
      <c r="K73" s="12">
        <v>11.3</v>
      </c>
    </row>
  </sheetData>
  <mergeCells count="1">
    <mergeCell ref="D48:K48"/>
  </mergeCells>
  <pageMargins left="0.7" right="0.7" top="0.75" bottom="0.75" header="0.3" footer="0.3"/>
  <pageSetup scale="57" fitToHeight="0" orientation="portrait" verticalDpi="1200" r:id="rId1"/>
  <headerFooter>
    <oddHeader>&amp;L&amp;"Garamond,Bold"&amp;16Carolina Crossroads
&amp;12Richland/Lexington County, South Carolina
&amp;C&amp;"Garamond,Bold"&amp;12Field Investigation Summary
Pavement Soil Test Borings&amp;"Garamond,Regular"
&amp;R&amp;G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007A-F34F-4FCF-9564-DD91EB991B8C}">
  <sheetPr>
    <pageSetUpPr fitToPage="1"/>
  </sheetPr>
  <dimension ref="A1:T14"/>
  <sheetViews>
    <sheetView zoomScaleNormal="100" workbookViewId="0">
      <selection activeCell="I19" sqref="I19"/>
    </sheetView>
  </sheetViews>
  <sheetFormatPr defaultRowHeight="15" x14ac:dyDescent="0.25"/>
  <cols>
    <col min="1" max="1" width="12.28515625" style="3" customWidth="1"/>
    <col min="2" max="2" width="17.5703125" style="11" customWidth="1"/>
    <col min="3" max="3" width="27" style="11" bestFit="1" customWidth="1"/>
    <col min="4" max="4" width="14.85546875" style="11" customWidth="1"/>
    <col min="5" max="5" width="15.85546875" style="11" customWidth="1"/>
    <col min="6" max="9" width="13.5703125" style="11" customWidth="1"/>
    <col min="10" max="10" width="10.5703125" style="11" customWidth="1"/>
    <col min="11" max="11" width="9.42578125" style="11" customWidth="1"/>
    <col min="12" max="12" width="9.140625" style="11"/>
    <col min="13" max="18" width="9.140625" style="1"/>
  </cols>
  <sheetData>
    <row r="1" spans="1:20" s="11" customFormat="1" ht="26.1" customHeight="1" x14ac:dyDescent="0.25">
      <c r="A1" s="4"/>
      <c r="B1" s="21" t="s">
        <v>126</v>
      </c>
      <c r="C1" s="21" t="s">
        <v>134</v>
      </c>
      <c r="D1" s="21" t="s">
        <v>127</v>
      </c>
      <c r="E1" s="21" t="s">
        <v>128</v>
      </c>
      <c r="F1" s="21" t="s">
        <v>129</v>
      </c>
      <c r="G1" s="21" t="s">
        <v>130</v>
      </c>
      <c r="H1" s="21" t="s">
        <v>132</v>
      </c>
      <c r="I1" s="21" t="s">
        <v>133</v>
      </c>
      <c r="J1" s="21" t="s">
        <v>131</v>
      </c>
      <c r="K1" s="21" t="s">
        <v>320</v>
      </c>
      <c r="M1" s="1"/>
      <c r="N1" s="1"/>
      <c r="O1" s="1"/>
      <c r="P1" s="1"/>
      <c r="Q1" s="1"/>
      <c r="R1" s="1"/>
      <c r="S1"/>
      <c r="T1"/>
    </row>
    <row r="2" spans="1:20" s="11" customFormat="1" ht="15" customHeight="1" x14ac:dyDescent="0.25">
      <c r="A2" s="4"/>
      <c r="B2" s="5"/>
      <c r="C2" s="5"/>
      <c r="D2" s="5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M2" s="1"/>
      <c r="N2" s="1"/>
      <c r="O2" s="1"/>
      <c r="P2" s="1"/>
      <c r="Q2" s="1"/>
      <c r="R2" s="1"/>
      <c r="S2" s="22"/>
      <c r="T2" s="22"/>
    </row>
    <row r="3" spans="1:20" s="11" customFormat="1" x14ac:dyDescent="0.25">
      <c r="A3" s="4" t="s">
        <v>587</v>
      </c>
      <c r="B3" s="5" t="s">
        <v>135</v>
      </c>
      <c r="C3" s="5" t="s">
        <v>599</v>
      </c>
      <c r="D3" s="5" t="s">
        <v>690</v>
      </c>
      <c r="E3" s="5" t="s">
        <v>191</v>
      </c>
      <c r="F3" s="15">
        <v>795923.90508199995</v>
      </c>
      <c r="G3" s="15">
        <v>1971303.2910730001</v>
      </c>
      <c r="H3" s="31">
        <v>34.020906625999999</v>
      </c>
      <c r="I3" s="31">
        <v>81.094718447999995</v>
      </c>
      <c r="J3" s="12">
        <v>192.45</v>
      </c>
      <c r="K3" s="12">
        <v>37</v>
      </c>
      <c r="M3" s="1"/>
      <c r="N3" s="1"/>
      <c r="O3" s="1"/>
      <c r="P3" s="1"/>
      <c r="Q3" s="1"/>
      <c r="R3" s="1"/>
      <c r="S3"/>
      <c r="T3"/>
    </row>
    <row r="4" spans="1:20" s="11" customFormat="1" x14ac:dyDescent="0.25">
      <c r="A4" s="4" t="s">
        <v>588</v>
      </c>
      <c r="B4" s="5" t="s">
        <v>135</v>
      </c>
      <c r="C4" s="5" t="s">
        <v>599</v>
      </c>
      <c r="D4" s="5" t="s">
        <v>691</v>
      </c>
      <c r="E4" s="5" t="s">
        <v>250</v>
      </c>
      <c r="F4" s="15">
        <v>795927.77451699995</v>
      </c>
      <c r="G4" s="15">
        <v>1971300.3474260001</v>
      </c>
      <c r="H4" s="31">
        <v>34.020917253</v>
      </c>
      <c r="I4" s="31">
        <v>81.094728176999993</v>
      </c>
      <c r="J4" s="12">
        <v>192.37</v>
      </c>
      <c r="K4" s="12">
        <v>35</v>
      </c>
      <c r="M4" s="1"/>
      <c r="N4" s="1"/>
      <c r="O4" s="1"/>
      <c r="P4" s="1"/>
      <c r="Q4" s="1"/>
      <c r="R4" s="1"/>
      <c r="S4"/>
      <c r="T4"/>
    </row>
    <row r="5" spans="1:20" s="11" customFormat="1" x14ac:dyDescent="0.25">
      <c r="A5" s="4" t="s">
        <v>589</v>
      </c>
      <c r="B5" s="5" t="s">
        <v>142</v>
      </c>
      <c r="C5" s="5" t="s">
        <v>450</v>
      </c>
      <c r="D5" s="5" t="s">
        <v>692</v>
      </c>
      <c r="E5" s="5" t="s">
        <v>187</v>
      </c>
      <c r="F5" s="15">
        <v>802406.56579999998</v>
      </c>
      <c r="G5" s="15">
        <v>1970259.0752000001</v>
      </c>
      <c r="H5" s="31">
        <v>34.038720669</v>
      </c>
      <c r="I5" s="31">
        <v>81.098185388999994</v>
      </c>
      <c r="J5" s="12">
        <v>313.28100000000001</v>
      </c>
      <c r="K5" s="12">
        <v>49.9</v>
      </c>
      <c r="M5" s="1"/>
      <c r="N5" s="1"/>
      <c r="O5" s="1"/>
      <c r="P5" s="1"/>
      <c r="Q5" s="1"/>
      <c r="R5" s="1"/>
      <c r="S5"/>
      <c r="T5"/>
    </row>
    <row r="6" spans="1:20" s="11" customFormat="1" x14ac:dyDescent="0.25">
      <c r="A6" s="4" t="s">
        <v>590</v>
      </c>
      <c r="B6" s="5" t="s">
        <v>135</v>
      </c>
      <c r="C6" s="5" t="s">
        <v>345</v>
      </c>
      <c r="D6" s="5" t="s">
        <v>693</v>
      </c>
      <c r="E6" s="5" t="s">
        <v>687</v>
      </c>
      <c r="F6" s="15">
        <v>797618.61609999998</v>
      </c>
      <c r="G6" s="15">
        <v>1968988.301</v>
      </c>
      <c r="H6" s="31">
        <v>34.025558253</v>
      </c>
      <c r="I6" s="31">
        <v>81.102365008000007</v>
      </c>
      <c r="J6" s="12">
        <v>195.52</v>
      </c>
      <c r="K6" s="12">
        <v>39.6</v>
      </c>
      <c r="M6" s="1"/>
      <c r="N6" s="1"/>
      <c r="O6" s="1"/>
      <c r="P6" s="1"/>
      <c r="Q6" s="1"/>
      <c r="R6" s="1"/>
      <c r="S6"/>
      <c r="T6"/>
    </row>
    <row r="7" spans="1:20" s="11" customFormat="1" x14ac:dyDescent="0.25">
      <c r="A7" s="4" t="s">
        <v>591</v>
      </c>
      <c r="B7" s="5" t="s">
        <v>135</v>
      </c>
      <c r="C7" s="5" t="s">
        <v>345</v>
      </c>
      <c r="D7" s="5" t="s">
        <v>694</v>
      </c>
      <c r="E7" s="5" t="s">
        <v>687</v>
      </c>
      <c r="F7" s="15">
        <v>797621.94110000005</v>
      </c>
      <c r="G7" s="15">
        <v>1968989.6921000001</v>
      </c>
      <c r="H7" s="31">
        <v>34.025567395000003</v>
      </c>
      <c r="I7" s="31">
        <v>81.102360426999994</v>
      </c>
      <c r="J7" s="12">
        <v>195.66</v>
      </c>
      <c r="K7" s="12">
        <v>40</v>
      </c>
      <c r="M7" s="1"/>
      <c r="N7" s="1"/>
      <c r="O7" s="1"/>
      <c r="P7" s="1"/>
      <c r="Q7" s="1"/>
      <c r="R7" s="1"/>
      <c r="S7"/>
      <c r="T7"/>
    </row>
    <row r="8" spans="1:20" s="11" customFormat="1" x14ac:dyDescent="0.25">
      <c r="A8" s="4" t="s">
        <v>592</v>
      </c>
      <c r="B8" s="5" t="s">
        <v>142</v>
      </c>
      <c r="C8" s="5" t="s">
        <v>345</v>
      </c>
      <c r="D8" s="5" t="s">
        <v>695</v>
      </c>
      <c r="E8" s="5" t="s">
        <v>688</v>
      </c>
      <c r="F8" s="15">
        <v>804869.14049999998</v>
      </c>
      <c r="G8" s="15">
        <v>1964276.6285999999</v>
      </c>
      <c r="H8" s="31">
        <v>34.045471509000002</v>
      </c>
      <c r="I8" s="31">
        <v>81.117944838</v>
      </c>
      <c r="J8" s="12">
        <v>212.98099999999999</v>
      </c>
      <c r="K8" s="12">
        <v>18.100000000000001</v>
      </c>
      <c r="M8" s="1"/>
      <c r="N8" s="1"/>
      <c r="O8" s="1"/>
      <c r="P8" s="1"/>
      <c r="Q8" s="1"/>
      <c r="R8" s="1"/>
      <c r="S8"/>
      <c r="T8"/>
    </row>
    <row r="9" spans="1:20" s="11" customFormat="1" x14ac:dyDescent="0.25">
      <c r="A9" s="17" t="s">
        <v>593</v>
      </c>
      <c r="B9" s="18" t="s">
        <v>135</v>
      </c>
      <c r="C9" s="18" t="s">
        <v>600</v>
      </c>
      <c r="D9" s="18" t="s">
        <v>696</v>
      </c>
      <c r="E9" s="18" t="s">
        <v>308</v>
      </c>
      <c r="F9" s="19">
        <v>801172.64370000002</v>
      </c>
      <c r="G9" s="19">
        <v>1966716.9923</v>
      </c>
      <c r="H9" s="32">
        <v>34.035319608000002</v>
      </c>
      <c r="I9" s="32">
        <v>81.109874727999994</v>
      </c>
      <c r="J9" s="20">
        <v>270.19299999999998</v>
      </c>
      <c r="K9" s="20">
        <v>19.8</v>
      </c>
      <c r="M9" s="1"/>
      <c r="N9" s="1"/>
      <c r="O9" s="1"/>
      <c r="P9" s="1"/>
      <c r="Q9" s="1"/>
      <c r="R9" s="1"/>
      <c r="S9"/>
      <c r="T9"/>
    </row>
    <row r="10" spans="1:20" s="11" customFormat="1" x14ac:dyDescent="0.25">
      <c r="A10" s="4" t="s">
        <v>594</v>
      </c>
      <c r="B10" s="5" t="s">
        <v>135</v>
      </c>
      <c r="C10" s="5" t="s">
        <v>450</v>
      </c>
      <c r="D10" s="5" t="s">
        <v>373</v>
      </c>
      <c r="E10" s="5" t="s">
        <v>689</v>
      </c>
      <c r="F10" s="15">
        <v>802722.63150000002</v>
      </c>
      <c r="G10" s="15">
        <v>1971324.561</v>
      </c>
      <c r="H10" s="31">
        <v>34.039592063999997</v>
      </c>
      <c r="I10" s="31">
        <v>81.094668798000001</v>
      </c>
      <c r="J10" s="12">
        <v>305.7</v>
      </c>
      <c r="K10" s="12">
        <v>50.1</v>
      </c>
      <c r="M10" s="1"/>
      <c r="N10" s="1"/>
      <c r="O10" s="1"/>
      <c r="P10" s="1"/>
      <c r="Q10" s="1"/>
      <c r="R10" s="1"/>
      <c r="S10"/>
      <c r="T10"/>
    </row>
    <row r="11" spans="1:20" s="11" customFormat="1" x14ac:dyDescent="0.25">
      <c r="A11" s="4" t="s">
        <v>595</v>
      </c>
      <c r="B11" s="5" t="s">
        <v>135</v>
      </c>
      <c r="C11" s="5" t="s">
        <v>450</v>
      </c>
      <c r="D11" s="5" t="s">
        <v>697</v>
      </c>
      <c r="E11" s="5" t="s">
        <v>538</v>
      </c>
      <c r="F11" s="15">
        <v>802805.647</v>
      </c>
      <c r="G11" s="15">
        <v>1971628.3496999999</v>
      </c>
      <c r="H11" s="31">
        <v>34.039820980999998</v>
      </c>
      <c r="I11" s="31">
        <v>81.093666120999998</v>
      </c>
      <c r="J11" s="12">
        <v>318.05700000000002</v>
      </c>
      <c r="K11" s="12">
        <v>50</v>
      </c>
      <c r="M11" s="1"/>
      <c r="N11" s="1"/>
      <c r="O11" s="1"/>
      <c r="P11" s="1"/>
      <c r="Q11" s="1"/>
      <c r="R11" s="1"/>
      <c r="S11"/>
      <c r="T11"/>
    </row>
    <row r="12" spans="1:20" s="11" customFormat="1" x14ac:dyDescent="0.25">
      <c r="A12" s="4" t="s">
        <v>596</v>
      </c>
      <c r="B12" s="5" t="s">
        <v>142</v>
      </c>
      <c r="C12" s="5" t="s">
        <v>345</v>
      </c>
      <c r="D12" s="5" t="s">
        <v>698</v>
      </c>
      <c r="E12" s="5" t="s">
        <v>737</v>
      </c>
      <c r="F12" s="15">
        <v>818804.74129999999</v>
      </c>
      <c r="G12" s="15">
        <v>1951943.2949000001</v>
      </c>
      <c r="H12" s="31">
        <v>34.083725876000003</v>
      </c>
      <c r="I12" s="31">
        <v>81.158735378000003</v>
      </c>
      <c r="J12" s="12">
        <v>277.21300000000002</v>
      </c>
      <c r="K12" s="12">
        <v>14.6</v>
      </c>
      <c r="M12" s="1"/>
      <c r="N12" s="1"/>
      <c r="O12" s="1"/>
      <c r="P12" s="1"/>
      <c r="Q12" s="1"/>
      <c r="R12" s="1"/>
      <c r="S12"/>
      <c r="T12"/>
    </row>
    <row r="13" spans="1:20" s="11" customFormat="1" x14ac:dyDescent="0.25">
      <c r="A13" s="4" t="s">
        <v>597</v>
      </c>
      <c r="B13" s="5" t="s">
        <v>142</v>
      </c>
      <c r="C13" s="5" t="s">
        <v>345</v>
      </c>
      <c r="D13" s="5" t="s">
        <v>699</v>
      </c>
      <c r="E13" s="5" t="s">
        <v>530</v>
      </c>
      <c r="F13" s="15">
        <v>802137.30779999995</v>
      </c>
      <c r="G13" s="15">
        <v>1966242.1886</v>
      </c>
      <c r="H13" s="31">
        <v>34.037969455000002</v>
      </c>
      <c r="I13" s="31">
        <v>81.111445592999999</v>
      </c>
      <c r="J13" s="12">
        <v>274.85700000000003</v>
      </c>
      <c r="K13" s="12">
        <v>30</v>
      </c>
      <c r="M13" s="1"/>
      <c r="N13" s="1"/>
      <c r="O13" s="1"/>
      <c r="P13" s="1"/>
      <c r="Q13" s="1"/>
      <c r="R13" s="1"/>
      <c r="S13"/>
      <c r="T13"/>
    </row>
    <row r="14" spans="1:20" s="11" customFormat="1" x14ac:dyDescent="0.25">
      <c r="A14" s="4" t="s">
        <v>598</v>
      </c>
      <c r="B14" s="5" t="s">
        <v>142</v>
      </c>
      <c r="C14" s="5" t="s">
        <v>345</v>
      </c>
      <c r="D14" s="5" t="s">
        <v>700</v>
      </c>
      <c r="E14" s="5" t="s">
        <v>177</v>
      </c>
      <c r="F14" s="15">
        <v>800464.43859999999</v>
      </c>
      <c r="G14" s="15">
        <v>1967475.767</v>
      </c>
      <c r="H14" s="31">
        <v>34.033375395999997</v>
      </c>
      <c r="I14" s="31">
        <v>81.107367413000006</v>
      </c>
      <c r="J14" s="12">
        <v>249.74199999999999</v>
      </c>
      <c r="K14" s="12">
        <v>40.1</v>
      </c>
      <c r="M14" s="1"/>
      <c r="N14" s="1"/>
      <c r="O14" s="1"/>
      <c r="P14" s="1"/>
      <c r="Q14" s="1"/>
      <c r="R14" s="1"/>
      <c r="S14"/>
      <c r="T14"/>
    </row>
  </sheetData>
  <pageMargins left="0.7" right="0.7" top="0.75" bottom="0.75" header="0.3" footer="0.3"/>
  <pageSetup scale="56" fitToHeight="0" orientation="portrait" verticalDpi="1200" r:id="rId1"/>
  <headerFooter>
    <oddHeader>&amp;L&amp;"Garamond,Bold"&amp;16Carolina Crossroads&amp;11
&amp;12Richland/Lexington County, South Carolina&amp;"-,Regular"&amp;11
&amp;C&amp;"Garamond,Bold"&amp;12Field Investigation Summary
CPT &amp;&amp; DMT Soundings
&amp;R&amp;G</oddHead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14BC-E054-4198-BF9C-58C287235034}">
  <sheetPr>
    <pageSetUpPr fitToPage="1"/>
  </sheetPr>
  <dimension ref="A1:R44"/>
  <sheetViews>
    <sheetView topLeftCell="A7" zoomScaleNormal="100" workbookViewId="0">
      <selection activeCell="F24" sqref="F24"/>
    </sheetView>
  </sheetViews>
  <sheetFormatPr defaultRowHeight="15" x14ac:dyDescent="0.25"/>
  <cols>
    <col min="1" max="1" width="10.85546875" style="3" customWidth="1"/>
    <col min="2" max="2" width="17.7109375" style="2" customWidth="1"/>
    <col min="3" max="3" width="27" style="2" bestFit="1" customWidth="1"/>
    <col min="4" max="4" width="14.85546875" style="2" customWidth="1"/>
    <col min="5" max="5" width="15.85546875" style="2" customWidth="1"/>
    <col min="6" max="9" width="13.5703125" style="2" customWidth="1"/>
    <col min="10" max="10" width="10.5703125" style="2" customWidth="1"/>
    <col min="11" max="12" width="9.140625" style="2"/>
    <col min="13" max="18" width="9.140625" style="1"/>
  </cols>
  <sheetData>
    <row r="1" spans="1:18" ht="26.1" customHeight="1" x14ac:dyDescent="0.25">
      <c r="A1" s="4"/>
      <c r="B1" s="21" t="s">
        <v>126</v>
      </c>
      <c r="C1" s="21" t="s">
        <v>134</v>
      </c>
      <c r="D1" s="21" t="s">
        <v>127</v>
      </c>
      <c r="E1" s="21" t="s">
        <v>128</v>
      </c>
      <c r="F1" s="21" t="s">
        <v>129</v>
      </c>
      <c r="G1" s="21" t="s">
        <v>130</v>
      </c>
      <c r="H1" s="21" t="s">
        <v>132</v>
      </c>
      <c r="I1" s="21" t="s">
        <v>133</v>
      </c>
      <c r="J1" s="21" t="s">
        <v>131</v>
      </c>
      <c r="K1" s="21" t="s">
        <v>320</v>
      </c>
    </row>
    <row r="2" spans="1:18" s="22" customFormat="1" x14ac:dyDescent="0.25">
      <c r="A2" s="4"/>
      <c r="B2" s="5"/>
      <c r="C2" s="5"/>
      <c r="D2" s="5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L2" s="11"/>
      <c r="M2" s="1"/>
      <c r="N2" s="1"/>
      <c r="O2" s="1"/>
      <c r="P2" s="1"/>
      <c r="Q2" s="1"/>
      <c r="R2" s="1"/>
    </row>
    <row r="3" spans="1:18" s="2" customFormat="1" x14ac:dyDescent="0.25">
      <c r="A3" s="4" t="s">
        <v>29</v>
      </c>
      <c r="B3" s="5" t="s">
        <v>120</v>
      </c>
      <c r="C3" s="5" t="s">
        <v>345</v>
      </c>
      <c r="D3" s="5" t="s">
        <v>222</v>
      </c>
      <c r="E3" s="5" t="s">
        <v>223</v>
      </c>
      <c r="F3" s="15">
        <v>821510.28899999999</v>
      </c>
      <c r="G3" s="15">
        <v>1949637.452</v>
      </c>
      <c r="H3" s="5">
        <v>34.091152000000001</v>
      </c>
      <c r="I3" s="5">
        <v>-81.166365999999996</v>
      </c>
      <c r="J3" s="12">
        <v>297.3</v>
      </c>
      <c r="K3" s="12">
        <v>8.3000000000000007</v>
      </c>
      <c r="M3" s="1"/>
      <c r="N3" s="1"/>
      <c r="O3" s="1"/>
      <c r="P3" s="1"/>
      <c r="Q3" s="1"/>
      <c r="R3" s="1"/>
    </row>
    <row r="4" spans="1:18" s="2" customFormat="1" x14ac:dyDescent="0.25">
      <c r="A4" s="4" t="s">
        <v>40</v>
      </c>
      <c r="B4" s="5" t="s">
        <v>102</v>
      </c>
      <c r="C4" s="5" t="s">
        <v>345</v>
      </c>
      <c r="D4" s="5" t="s">
        <v>261</v>
      </c>
      <c r="E4" s="5" t="s">
        <v>262</v>
      </c>
      <c r="F4" s="15">
        <v>820398.61600000004</v>
      </c>
      <c r="G4" s="15">
        <v>1950764.5079999999</v>
      </c>
      <c r="H4" s="5">
        <v>34.088101000000002</v>
      </c>
      <c r="I4" s="5">
        <v>-81.162637000000004</v>
      </c>
      <c r="J4" s="12">
        <v>290.89999999999998</v>
      </c>
      <c r="K4" s="12">
        <v>16.3</v>
      </c>
      <c r="M4" s="1"/>
      <c r="N4" s="1"/>
      <c r="O4" s="1"/>
      <c r="P4" s="1"/>
      <c r="Q4" s="1"/>
      <c r="R4" s="1"/>
    </row>
    <row r="5" spans="1:18" s="2" customFormat="1" x14ac:dyDescent="0.25">
      <c r="A5" s="4" t="s">
        <v>43</v>
      </c>
      <c r="B5" s="5" t="s">
        <v>103</v>
      </c>
      <c r="C5" s="5" t="s">
        <v>345</v>
      </c>
      <c r="D5" s="5" t="s">
        <v>263</v>
      </c>
      <c r="E5" s="5" t="s">
        <v>264</v>
      </c>
      <c r="F5" s="15">
        <v>818796.23800000001</v>
      </c>
      <c r="G5" s="15">
        <v>1951969.9310000001</v>
      </c>
      <c r="H5" s="5">
        <v>34.083703</v>
      </c>
      <c r="I5" s="5">
        <v>-81.158647000000002</v>
      </c>
      <c r="J5" s="12">
        <v>278.7</v>
      </c>
      <c r="K5" s="12">
        <v>8.3000000000000007</v>
      </c>
      <c r="M5" s="1"/>
      <c r="N5" s="1"/>
      <c r="O5" s="1"/>
      <c r="P5" s="1"/>
      <c r="Q5" s="1"/>
      <c r="R5" s="1"/>
    </row>
    <row r="6" spans="1:18" s="2" customFormat="1" x14ac:dyDescent="0.25">
      <c r="A6" s="4" t="s">
        <v>44</v>
      </c>
      <c r="B6" s="5" t="s">
        <v>79</v>
      </c>
      <c r="C6" s="5" t="s">
        <v>345</v>
      </c>
      <c r="D6" s="5" t="s">
        <v>276</v>
      </c>
      <c r="E6" s="5" t="s">
        <v>277</v>
      </c>
      <c r="F6" s="15">
        <v>806713.99300000002</v>
      </c>
      <c r="G6" s="15">
        <v>1962453.9609999999</v>
      </c>
      <c r="H6" s="5">
        <v>34.050536000000001</v>
      </c>
      <c r="I6" s="5">
        <v>-81.12397</v>
      </c>
      <c r="J6" s="12">
        <v>238.7</v>
      </c>
      <c r="K6" s="12">
        <v>10.5</v>
      </c>
      <c r="M6" s="1"/>
      <c r="N6" s="1"/>
      <c r="O6" s="1"/>
      <c r="P6" s="1"/>
      <c r="Q6" s="1"/>
      <c r="R6" s="1"/>
    </row>
    <row r="7" spans="1:18" s="2" customFormat="1" x14ac:dyDescent="0.25">
      <c r="A7" s="4" t="s">
        <v>45</v>
      </c>
      <c r="B7" s="5" t="s">
        <v>110</v>
      </c>
      <c r="C7" s="5" t="s">
        <v>345</v>
      </c>
      <c r="D7" s="5" t="s">
        <v>321</v>
      </c>
      <c r="E7" s="5" t="s">
        <v>239</v>
      </c>
      <c r="F7" s="15">
        <v>804946.61699999997</v>
      </c>
      <c r="G7" s="15">
        <v>1963829.6580000001</v>
      </c>
      <c r="H7" s="5">
        <v>34.045687000000001</v>
      </c>
      <c r="I7" s="5">
        <v>-81.119422999999998</v>
      </c>
      <c r="J7" s="12">
        <v>229.5</v>
      </c>
      <c r="K7" s="12">
        <v>10.3</v>
      </c>
      <c r="M7" s="1"/>
      <c r="N7" s="1"/>
      <c r="O7" s="1"/>
      <c r="P7" s="1"/>
      <c r="Q7" s="1"/>
      <c r="R7" s="1"/>
    </row>
    <row r="8" spans="1:18" s="2" customFormat="1" x14ac:dyDescent="0.25">
      <c r="A8" s="4" t="s">
        <v>46</v>
      </c>
      <c r="B8" s="5" t="s">
        <v>81</v>
      </c>
      <c r="C8" s="5" t="s">
        <v>604</v>
      </c>
      <c r="D8" s="5" t="s">
        <v>280</v>
      </c>
      <c r="E8" s="5" t="s">
        <v>281</v>
      </c>
      <c r="F8" s="15">
        <v>804831.60400000005</v>
      </c>
      <c r="G8" s="15">
        <v>1964250.8060000001</v>
      </c>
      <c r="H8" s="5">
        <v>34.045368000000003</v>
      </c>
      <c r="I8" s="5">
        <v>-81.118030000000005</v>
      </c>
      <c r="J8" s="12">
        <v>212.2</v>
      </c>
      <c r="K8" s="12">
        <v>10.5</v>
      </c>
      <c r="M8" s="1"/>
      <c r="N8" s="1"/>
      <c r="O8" s="1"/>
      <c r="P8" s="1"/>
      <c r="Q8" s="1"/>
      <c r="R8" s="1"/>
    </row>
    <row r="9" spans="1:18" s="2" customFormat="1" x14ac:dyDescent="0.25">
      <c r="A9" s="4" t="s">
        <v>47</v>
      </c>
      <c r="B9" s="5" t="s">
        <v>111</v>
      </c>
      <c r="C9" s="5" t="s">
        <v>604</v>
      </c>
      <c r="D9" s="5" t="s">
        <v>240</v>
      </c>
      <c r="E9" s="5" t="s">
        <v>241</v>
      </c>
      <c r="F9" s="15">
        <v>804986.64500000002</v>
      </c>
      <c r="G9" s="15">
        <v>1964716.9709999999</v>
      </c>
      <c r="H9" s="5">
        <v>34.045796000000003</v>
      </c>
      <c r="I9" s="5">
        <v>-81.116490999999996</v>
      </c>
      <c r="J9" s="12">
        <v>227.1</v>
      </c>
      <c r="K9" s="12">
        <v>12.3</v>
      </c>
      <c r="M9" s="1"/>
      <c r="N9" s="1"/>
      <c r="O9" s="1"/>
      <c r="P9" s="1"/>
      <c r="Q9" s="1"/>
      <c r="R9" s="1"/>
    </row>
    <row r="10" spans="1:18" s="2" customFormat="1" x14ac:dyDescent="0.25">
      <c r="A10" s="4" t="s">
        <v>48</v>
      </c>
      <c r="B10" s="5" t="s">
        <v>82</v>
      </c>
      <c r="C10" s="5" t="s">
        <v>604</v>
      </c>
      <c r="D10" s="5" t="s">
        <v>282</v>
      </c>
      <c r="E10" s="5" t="s">
        <v>283</v>
      </c>
      <c r="F10" s="15">
        <v>804047.424</v>
      </c>
      <c r="G10" s="15">
        <v>1964460.3049999999</v>
      </c>
      <c r="H10" s="5">
        <v>34.043213999999999</v>
      </c>
      <c r="I10" s="5">
        <v>-81.117334999999997</v>
      </c>
      <c r="J10" s="12">
        <v>207.3</v>
      </c>
      <c r="K10" s="12">
        <v>8.5</v>
      </c>
      <c r="M10" s="1"/>
      <c r="N10" s="1"/>
      <c r="O10" s="1"/>
      <c r="P10" s="1"/>
      <c r="Q10" s="1"/>
      <c r="R10" s="1"/>
    </row>
    <row r="11" spans="1:18" s="2" customFormat="1" x14ac:dyDescent="0.25">
      <c r="A11" s="4" t="s">
        <v>49</v>
      </c>
      <c r="B11" s="5" t="s">
        <v>112</v>
      </c>
      <c r="C11" s="5" t="s">
        <v>345</v>
      </c>
      <c r="D11" s="5" t="s">
        <v>242</v>
      </c>
      <c r="E11" s="5" t="s">
        <v>322</v>
      </c>
      <c r="F11" s="15">
        <v>803716.15500000003</v>
      </c>
      <c r="G11" s="15">
        <v>1964796.324</v>
      </c>
      <c r="H11" s="5">
        <v>34.042324999999998</v>
      </c>
      <c r="I11" s="5">
        <v>-81.116190000000003</v>
      </c>
      <c r="J11" s="12">
        <v>212.8</v>
      </c>
      <c r="K11" s="12">
        <v>14.2</v>
      </c>
      <c r="M11" s="1"/>
      <c r="N11" s="1"/>
      <c r="O11" s="1"/>
      <c r="P11" s="1"/>
      <c r="Q11" s="1"/>
      <c r="R11" s="1"/>
    </row>
    <row r="12" spans="1:18" s="2" customFormat="1" x14ac:dyDescent="0.25">
      <c r="A12" s="4" t="s">
        <v>30</v>
      </c>
      <c r="B12" s="5" t="s">
        <v>112</v>
      </c>
      <c r="C12" s="5" t="s">
        <v>345</v>
      </c>
      <c r="D12" s="5" t="s">
        <v>323</v>
      </c>
      <c r="E12" s="5" t="s">
        <v>322</v>
      </c>
      <c r="F12" s="15">
        <v>803712.10499999998</v>
      </c>
      <c r="G12" s="15">
        <v>1964799.004</v>
      </c>
      <c r="H12" s="5">
        <v>34.042324999999998</v>
      </c>
      <c r="I12" s="5">
        <v>-81.116190000000003</v>
      </c>
      <c r="J12" s="12">
        <v>212.8</v>
      </c>
      <c r="K12" s="12">
        <v>13.2</v>
      </c>
      <c r="M12" s="1"/>
      <c r="N12" s="1"/>
      <c r="O12" s="1"/>
      <c r="P12" s="1"/>
      <c r="Q12" s="1"/>
      <c r="R12" s="1"/>
    </row>
    <row r="13" spans="1:18" s="2" customFormat="1" x14ac:dyDescent="0.25">
      <c r="A13" s="4" t="s">
        <v>31</v>
      </c>
      <c r="B13" s="5" t="s">
        <v>114</v>
      </c>
      <c r="C13" s="5" t="s">
        <v>345</v>
      </c>
      <c r="D13" s="5" t="s">
        <v>245</v>
      </c>
      <c r="E13" s="5" t="s">
        <v>246</v>
      </c>
      <c r="F13" s="15">
        <v>802285.83600000001</v>
      </c>
      <c r="G13" s="15">
        <v>1965635.7039999999</v>
      </c>
      <c r="H13" s="5">
        <v>34.038376</v>
      </c>
      <c r="I13" s="5">
        <v>-81.113448000000005</v>
      </c>
      <c r="J13" s="12">
        <v>248.6</v>
      </c>
      <c r="K13" s="12">
        <v>26.5</v>
      </c>
      <c r="M13" s="1"/>
      <c r="N13" s="1"/>
      <c r="O13" s="1"/>
      <c r="P13" s="1"/>
      <c r="Q13" s="1"/>
      <c r="R13" s="1"/>
    </row>
    <row r="14" spans="1:18" s="2" customFormat="1" x14ac:dyDescent="0.25">
      <c r="A14" s="4" t="s">
        <v>32</v>
      </c>
      <c r="B14" s="5" t="s">
        <v>89</v>
      </c>
      <c r="C14" s="5" t="s">
        <v>345</v>
      </c>
      <c r="D14" s="5" t="s">
        <v>294</v>
      </c>
      <c r="E14" s="5" t="s">
        <v>221</v>
      </c>
      <c r="F14" s="15">
        <v>802084.97</v>
      </c>
      <c r="G14" s="15">
        <v>1966270.4080000001</v>
      </c>
      <c r="H14" s="5">
        <v>34.037826000000003</v>
      </c>
      <c r="I14" s="5">
        <v>-81.111351999999997</v>
      </c>
      <c r="J14" s="12">
        <v>275.60000000000002</v>
      </c>
      <c r="K14" s="12">
        <v>20.399999999999999</v>
      </c>
      <c r="M14" s="1"/>
      <c r="N14" s="1"/>
      <c r="O14" s="1"/>
      <c r="P14" s="1"/>
      <c r="Q14" s="1"/>
      <c r="R14" s="1"/>
    </row>
    <row r="15" spans="1:18" s="2" customFormat="1" x14ac:dyDescent="0.25">
      <c r="A15" s="4" t="s">
        <v>33</v>
      </c>
      <c r="B15" s="5" t="s">
        <v>14</v>
      </c>
      <c r="C15" s="5" t="s">
        <v>153</v>
      </c>
      <c r="D15" s="5" t="s">
        <v>200</v>
      </c>
      <c r="E15" s="5" t="s">
        <v>201</v>
      </c>
      <c r="F15" s="15">
        <v>802171.32400000002</v>
      </c>
      <c r="G15" s="15">
        <v>1966971.923</v>
      </c>
      <c r="H15" s="5">
        <v>34.038065000000003</v>
      </c>
      <c r="I15" s="5">
        <v>-81.109037000000001</v>
      </c>
      <c r="J15" s="12">
        <v>285.39999999999998</v>
      </c>
      <c r="K15" s="12">
        <v>113.5</v>
      </c>
      <c r="M15" s="1"/>
      <c r="N15" s="1"/>
      <c r="O15" s="1"/>
      <c r="P15" s="1"/>
      <c r="Q15" s="1"/>
      <c r="R15" s="1"/>
    </row>
    <row r="16" spans="1:18" s="2" customFormat="1" x14ac:dyDescent="0.25">
      <c r="A16" s="4" t="s">
        <v>34</v>
      </c>
      <c r="B16" s="5" t="s">
        <v>9</v>
      </c>
      <c r="C16" s="5" t="s">
        <v>153</v>
      </c>
      <c r="D16" s="5" t="s">
        <v>192</v>
      </c>
      <c r="E16" s="5" t="s">
        <v>193</v>
      </c>
      <c r="F16" s="15">
        <v>801575.00199999998</v>
      </c>
      <c r="G16" s="15">
        <v>1965771.3489999999</v>
      </c>
      <c r="H16" s="5">
        <v>34.036422999999999</v>
      </c>
      <c r="I16" s="5">
        <v>-81.112998000000005</v>
      </c>
      <c r="J16" s="12">
        <v>233.1</v>
      </c>
      <c r="K16" s="12">
        <v>20.5</v>
      </c>
      <c r="M16" s="1"/>
      <c r="N16" s="1"/>
      <c r="O16" s="1"/>
      <c r="P16" s="1"/>
      <c r="Q16" s="1"/>
      <c r="R16" s="1"/>
    </row>
    <row r="17" spans="1:18" s="2" customFormat="1" x14ac:dyDescent="0.25">
      <c r="A17" s="4" t="s">
        <v>35</v>
      </c>
      <c r="B17" s="5" t="s">
        <v>1</v>
      </c>
      <c r="C17" s="5" t="s">
        <v>345</v>
      </c>
      <c r="D17" s="5" t="s">
        <v>324</v>
      </c>
      <c r="E17" s="5" t="s">
        <v>325</v>
      </c>
      <c r="F17" s="15">
        <v>801741.63699999999</v>
      </c>
      <c r="G17" s="15">
        <v>1966356.0919999999</v>
      </c>
      <c r="H17" s="5">
        <v>34.036893999999997</v>
      </c>
      <c r="I17" s="5">
        <v>-81.111052999999998</v>
      </c>
      <c r="J17" s="12">
        <v>247.7</v>
      </c>
      <c r="K17" s="12">
        <v>91.2</v>
      </c>
      <c r="M17" s="1"/>
      <c r="N17" s="1"/>
      <c r="O17" s="1"/>
      <c r="P17" s="1"/>
      <c r="Q17" s="1"/>
      <c r="R17" s="1"/>
    </row>
    <row r="18" spans="1:18" s="2" customFormat="1" x14ac:dyDescent="0.25">
      <c r="A18" s="4" t="s">
        <v>36</v>
      </c>
      <c r="B18" s="5" t="s">
        <v>18</v>
      </c>
      <c r="C18" s="5" t="s">
        <v>149</v>
      </c>
      <c r="D18" s="5" t="s">
        <v>326</v>
      </c>
      <c r="E18" s="5" t="s">
        <v>327</v>
      </c>
      <c r="F18" s="15">
        <v>801913.74</v>
      </c>
      <c r="G18" s="15">
        <v>1967339.5220000001</v>
      </c>
      <c r="H18" s="5">
        <v>34.038065000000003</v>
      </c>
      <c r="I18" s="5">
        <v>-81.109037000000001</v>
      </c>
      <c r="J18" s="12">
        <v>284.10000000000002</v>
      </c>
      <c r="K18" s="12">
        <v>38.299999999999997</v>
      </c>
      <c r="M18" s="1"/>
      <c r="N18" s="1"/>
      <c r="O18" s="1"/>
      <c r="P18" s="1"/>
      <c r="Q18" s="1"/>
      <c r="R18" s="1"/>
    </row>
    <row r="19" spans="1:18" s="2" customFormat="1" x14ac:dyDescent="0.25">
      <c r="A19" s="4" t="s">
        <v>37</v>
      </c>
      <c r="B19" s="5" t="s">
        <v>20</v>
      </c>
      <c r="C19" s="5" t="s">
        <v>149</v>
      </c>
      <c r="D19" s="5" t="s">
        <v>210</v>
      </c>
      <c r="E19" s="5" t="s">
        <v>211</v>
      </c>
      <c r="F19" s="15">
        <v>801529.50399999996</v>
      </c>
      <c r="G19" s="15">
        <v>1967285.2890000001</v>
      </c>
      <c r="H19" s="5">
        <v>34.036301999999999</v>
      </c>
      <c r="I19" s="5">
        <v>-81.108000000000004</v>
      </c>
      <c r="J19" s="12">
        <v>281.3</v>
      </c>
      <c r="K19" s="12">
        <v>72.5</v>
      </c>
      <c r="M19" s="1"/>
      <c r="N19" s="1"/>
      <c r="O19" s="1"/>
      <c r="P19" s="1"/>
      <c r="Q19" s="1"/>
      <c r="R19" s="1"/>
    </row>
    <row r="20" spans="1:18" s="2" customFormat="1" x14ac:dyDescent="0.25">
      <c r="A20" s="4" t="s">
        <v>38</v>
      </c>
      <c r="B20" s="5" t="s">
        <v>4</v>
      </c>
      <c r="C20" s="5" t="s">
        <v>149</v>
      </c>
      <c r="D20" s="5" t="s">
        <v>182</v>
      </c>
      <c r="E20" s="5" t="s">
        <v>183</v>
      </c>
      <c r="F20" s="15">
        <v>801252.71100000001</v>
      </c>
      <c r="G20" s="15">
        <v>1966998.3289999999</v>
      </c>
      <c r="H20" s="5">
        <v>34.035539999999997</v>
      </c>
      <c r="I20" s="5">
        <v>-81.108946000000003</v>
      </c>
      <c r="J20" s="12">
        <v>272.8</v>
      </c>
      <c r="K20" s="12">
        <v>18.3</v>
      </c>
      <c r="M20" s="1"/>
      <c r="N20" s="1"/>
      <c r="O20" s="1"/>
      <c r="P20" s="1"/>
      <c r="Q20" s="1"/>
      <c r="R20" s="1"/>
    </row>
    <row r="21" spans="1:18" s="2" customFormat="1" x14ac:dyDescent="0.25">
      <c r="A21" s="4" t="s">
        <v>39</v>
      </c>
      <c r="B21" s="5" t="s">
        <v>3</v>
      </c>
      <c r="C21" s="5" t="s">
        <v>148</v>
      </c>
      <c r="D21" s="5" t="s">
        <v>180</v>
      </c>
      <c r="E21" s="5" t="s">
        <v>181</v>
      </c>
      <c r="F21" s="15">
        <v>801209.86499999999</v>
      </c>
      <c r="G21" s="15">
        <v>1966754.784</v>
      </c>
      <c r="H21" s="5">
        <v>34.035421999999997</v>
      </c>
      <c r="I21" s="5">
        <v>-81.109750000000005</v>
      </c>
      <c r="J21" s="12">
        <v>271</v>
      </c>
      <c r="K21" s="12">
        <v>8.5</v>
      </c>
      <c r="M21" s="1"/>
      <c r="N21" s="1"/>
      <c r="O21" s="1"/>
      <c r="P21" s="1"/>
      <c r="Q21" s="1"/>
      <c r="R21" s="1"/>
    </row>
    <row r="22" spans="1:18" s="2" customFormat="1" x14ac:dyDescent="0.25">
      <c r="A22" s="4" t="s">
        <v>41</v>
      </c>
      <c r="B22" s="5" t="s">
        <v>88</v>
      </c>
      <c r="C22" s="5" t="s">
        <v>151</v>
      </c>
      <c r="D22" s="5" t="s">
        <v>292</v>
      </c>
      <c r="E22" s="5" t="s">
        <v>293</v>
      </c>
      <c r="F22" s="15">
        <v>800810.571</v>
      </c>
      <c r="G22" s="15">
        <v>1966767.7309999999</v>
      </c>
      <c r="H22" s="5">
        <v>34.034325000000003</v>
      </c>
      <c r="I22" s="5">
        <v>-81.109706000000003</v>
      </c>
      <c r="J22" s="12">
        <v>273.60000000000002</v>
      </c>
      <c r="K22" s="12">
        <v>40.5</v>
      </c>
      <c r="M22" s="1"/>
      <c r="N22" s="1"/>
      <c r="O22" s="1"/>
      <c r="P22" s="1"/>
      <c r="Q22" s="1"/>
      <c r="R22" s="1"/>
    </row>
    <row r="23" spans="1:18" s="2" customFormat="1" x14ac:dyDescent="0.25">
      <c r="A23" s="4" t="s">
        <v>42</v>
      </c>
      <c r="B23" s="5" t="s">
        <v>98</v>
      </c>
      <c r="C23" s="5" t="e">
        <f>#REF!</f>
        <v>#REF!</v>
      </c>
      <c r="D23" s="5" t="s">
        <v>309</v>
      </c>
      <c r="E23" s="5" t="s">
        <v>177</v>
      </c>
      <c r="F23" s="15">
        <v>800479.47900000005</v>
      </c>
      <c r="G23" s="15">
        <v>1967462.1370000001</v>
      </c>
      <c r="H23" s="5">
        <v>34.033417</v>
      </c>
      <c r="I23" s="5">
        <v>-81.107411999999997</v>
      </c>
      <c r="J23" s="12">
        <v>250.38200000000001</v>
      </c>
      <c r="K23" s="12">
        <v>20.5</v>
      </c>
      <c r="M23" s="1"/>
      <c r="N23" s="1"/>
      <c r="O23" s="1"/>
      <c r="P23" s="1"/>
      <c r="Q23" s="1"/>
      <c r="R23" s="1"/>
    </row>
    <row r="24" spans="1:18" x14ac:dyDescent="0.25">
      <c r="A24" s="4" t="s">
        <v>347</v>
      </c>
      <c r="B24" s="5" t="s">
        <v>354</v>
      </c>
      <c r="C24" s="5" t="s">
        <v>345</v>
      </c>
      <c r="D24" s="5" t="s">
        <v>370</v>
      </c>
      <c r="E24" s="5" t="s">
        <v>363</v>
      </c>
      <c r="F24" s="15">
        <v>797698.65</v>
      </c>
      <c r="G24" s="15">
        <v>1968898.61</v>
      </c>
      <c r="H24" s="5">
        <v>34.02577797</v>
      </c>
      <c r="I24" s="5">
        <v>-81.102661330000004</v>
      </c>
      <c r="J24" s="12">
        <v>196.69</v>
      </c>
      <c r="K24" s="12">
        <v>39.5</v>
      </c>
    </row>
    <row r="25" spans="1:18" s="2" customFormat="1" x14ac:dyDescent="0.25">
      <c r="A25" s="4" t="s">
        <v>348</v>
      </c>
      <c r="B25" s="5" t="s">
        <v>355</v>
      </c>
      <c r="C25" s="5" t="s">
        <v>583</v>
      </c>
      <c r="D25" s="5" t="s">
        <v>371</v>
      </c>
      <c r="E25" s="5" t="s">
        <v>367</v>
      </c>
      <c r="F25" s="15">
        <v>795922.83</v>
      </c>
      <c r="G25" s="15">
        <v>1971306.95</v>
      </c>
      <c r="H25" s="5">
        <v>34.020903680000004</v>
      </c>
      <c r="I25" s="5">
        <v>-81.094706369999997</v>
      </c>
      <c r="J25" s="12">
        <v>192.54</v>
      </c>
      <c r="K25" s="12">
        <v>24.5</v>
      </c>
      <c r="M25" s="1"/>
      <c r="N25" s="1"/>
      <c r="O25" s="1"/>
      <c r="P25" s="1"/>
      <c r="Q25" s="1"/>
      <c r="R25" s="1"/>
    </row>
    <row r="26" spans="1:18" s="2" customFormat="1" x14ac:dyDescent="0.25">
      <c r="A26" s="4" t="s">
        <v>349</v>
      </c>
      <c r="B26" s="5" t="s">
        <v>356</v>
      </c>
      <c r="C26" s="5" t="s">
        <v>450</v>
      </c>
      <c r="D26" s="5" t="s">
        <v>372</v>
      </c>
      <c r="E26" s="5" t="s">
        <v>344</v>
      </c>
      <c r="F26" s="15">
        <v>798251.95</v>
      </c>
      <c r="G26" s="15">
        <v>1961750.56</v>
      </c>
      <c r="H26" s="5">
        <v>34.027276890000003</v>
      </c>
      <c r="I26" s="5">
        <v>-81.126258250000006</v>
      </c>
      <c r="J26" s="12">
        <v>212.28</v>
      </c>
      <c r="K26" s="12">
        <v>42.5</v>
      </c>
      <c r="M26" s="1"/>
      <c r="N26" s="1"/>
      <c r="O26" s="1"/>
      <c r="P26" s="1"/>
      <c r="Q26" s="1"/>
      <c r="R26" s="1"/>
    </row>
    <row r="27" spans="1:18" s="2" customFormat="1" x14ac:dyDescent="0.25">
      <c r="A27" s="4" t="s">
        <v>350</v>
      </c>
      <c r="B27" s="5" t="s">
        <v>357</v>
      </c>
      <c r="C27" s="5" t="s">
        <v>450</v>
      </c>
      <c r="D27" s="5" t="s">
        <v>373</v>
      </c>
      <c r="E27" s="5" t="s">
        <v>364</v>
      </c>
      <c r="F27" s="15">
        <v>802739.74</v>
      </c>
      <c r="G27" s="15">
        <v>1971317.71</v>
      </c>
      <c r="H27" s="5">
        <v>34.03963907</v>
      </c>
      <c r="I27" s="5">
        <v>-81.094691470000001</v>
      </c>
      <c r="J27" s="12">
        <v>305.82</v>
      </c>
      <c r="K27" s="12">
        <v>32</v>
      </c>
      <c r="M27" s="1"/>
      <c r="N27" s="1"/>
      <c r="O27" s="1"/>
      <c r="P27" s="1"/>
      <c r="Q27" s="1"/>
      <c r="R27" s="1"/>
    </row>
    <row r="28" spans="1:18" s="2" customFormat="1" x14ac:dyDescent="0.25">
      <c r="A28" s="4" t="s">
        <v>351</v>
      </c>
      <c r="B28" s="5" t="s">
        <v>358</v>
      </c>
      <c r="C28" s="5" t="s">
        <v>450</v>
      </c>
      <c r="D28" s="5" t="s">
        <v>374</v>
      </c>
      <c r="E28" s="5" t="s">
        <v>369</v>
      </c>
      <c r="F28" s="15">
        <v>802404.54</v>
      </c>
      <c r="G28" s="15">
        <v>1970267.15</v>
      </c>
      <c r="H28" s="5">
        <v>34.038715119999999</v>
      </c>
      <c r="I28" s="5">
        <v>-81.098158729999994</v>
      </c>
      <c r="J28" s="12">
        <v>313.64999999999998</v>
      </c>
      <c r="K28" s="12">
        <v>42</v>
      </c>
      <c r="M28" s="1"/>
      <c r="N28" s="1"/>
      <c r="O28" s="1"/>
      <c r="P28" s="1"/>
      <c r="Q28" s="1"/>
      <c r="R28" s="1"/>
    </row>
    <row r="29" spans="1:18" s="2" customFormat="1" x14ac:dyDescent="0.25">
      <c r="A29" s="4" t="s">
        <v>352</v>
      </c>
      <c r="B29" s="5" t="s">
        <v>359</v>
      </c>
      <c r="C29" s="5" t="s">
        <v>685</v>
      </c>
      <c r="D29" s="5" t="s">
        <v>375</v>
      </c>
      <c r="E29" s="5" t="s">
        <v>368</v>
      </c>
      <c r="F29" s="15">
        <v>801268.83</v>
      </c>
      <c r="G29" s="15">
        <v>1964830.46</v>
      </c>
      <c r="H29" s="5">
        <v>34.035578289999997</v>
      </c>
      <c r="I29" s="5">
        <v>-81.116102949999998</v>
      </c>
      <c r="J29" s="12">
        <v>194.25</v>
      </c>
      <c r="K29" s="12">
        <v>12</v>
      </c>
      <c r="M29" s="1"/>
      <c r="N29" s="1"/>
      <c r="O29" s="1"/>
      <c r="P29" s="1"/>
      <c r="Q29" s="1"/>
      <c r="R29" s="1"/>
    </row>
    <row r="30" spans="1:18" s="2" customFormat="1" x14ac:dyDescent="0.25">
      <c r="A30" s="4" t="s">
        <v>362</v>
      </c>
      <c r="B30" s="5" t="s">
        <v>360</v>
      </c>
      <c r="C30" s="5" t="s">
        <v>686</v>
      </c>
      <c r="D30" s="5" t="s">
        <v>376</v>
      </c>
      <c r="E30" s="5" t="s">
        <v>365</v>
      </c>
      <c r="F30" s="15">
        <v>796959.84</v>
      </c>
      <c r="G30" s="15">
        <v>1970750.55</v>
      </c>
      <c r="H30" s="5">
        <v>34.023752350000002</v>
      </c>
      <c r="I30" s="5">
        <v>-81.096546059999994</v>
      </c>
      <c r="J30" s="12">
        <v>185.83</v>
      </c>
      <c r="K30" s="12">
        <v>10.5</v>
      </c>
      <c r="M30" s="1"/>
      <c r="N30" s="1"/>
      <c r="O30" s="1"/>
      <c r="P30" s="1"/>
      <c r="Q30" s="1"/>
      <c r="R30" s="1"/>
    </row>
    <row r="31" spans="1:18" s="2" customFormat="1" x14ac:dyDescent="0.25">
      <c r="A31" s="4" t="s">
        <v>353</v>
      </c>
      <c r="B31" s="5" t="s">
        <v>361</v>
      </c>
      <c r="C31" s="5" t="s">
        <v>450</v>
      </c>
      <c r="D31" s="5" t="s">
        <v>377</v>
      </c>
      <c r="E31" s="5" t="s">
        <v>366</v>
      </c>
      <c r="F31" s="15">
        <v>802153.01</v>
      </c>
      <c r="G31" s="15">
        <v>1968590.88</v>
      </c>
      <c r="H31" s="5">
        <v>34.038019329999997</v>
      </c>
      <c r="I31" s="5">
        <v>-81.103691850000004</v>
      </c>
      <c r="J31" s="12">
        <v>275.17</v>
      </c>
      <c r="K31" s="12">
        <v>27</v>
      </c>
      <c r="M31" s="1"/>
      <c r="N31" s="1"/>
      <c r="O31" s="1"/>
      <c r="P31" s="1"/>
      <c r="Q31" s="1"/>
      <c r="R31" s="1"/>
    </row>
    <row r="32" spans="1:18" s="2" customFormat="1" x14ac:dyDescent="0.25">
      <c r="A32" s="3"/>
      <c r="M32" s="1"/>
      <c r="N32" s="1"/>
      <c r="O32" s="1"/>
      <c r="P32" s="1"/>
      <c r="Q32" s="1"/>
      <c r="R32" s="1"/>
    </row>
    <row r="33" spans="1:18" s="2" customFormat="1" x14ac:dyDescent="0.25">
      <c r="A33" s="3"/>
      <c r="M33" s="1"/>
      <c r="N33" s="1"/>
      <c r="O33" s="1"/>
      <c r="P33" s="1"/>
      <c r="Q33" s="1"/>
      <c r="R33" s="1"/>
    </row>
    <row r="34" spans="1:18" s="2" customFormat="1" x14ac:dyDescent="0.25">
      <c r="A34" s="3"/>
      <c r="M34" s="1"/>
      <c r="N34" s="1"/>
      <c r="O34" s="1"/>
      <c r="P34" s="1"/>
      <c r="Q34" s="1"/>
      <c r="R34" s="1"/>
    </row>
    <row r="35" spans="1:18" s="2" customFormat="1" x14ac:dyDescent="0.25">
      <c r="A35" s="3"/>
      <c r="M35" s="1"/>
      <c r="N35" s="1"/>
      <c r="O35" s="1"/>
      <c r="P35" s="1"/>
      <c r="Q35" s="1"/>
      <c r="R35" s="1"/>
    </row>
    <row r="36" spans="1:18" s="2" customFormat="1" x14ac:dyDescent="0.25">
      <c r="A36" s="3"/>
      <c r="M36" s="1"/>
      <c r="N36" s="1"/>
      <c r="O36" s="1"/>
      <c r="P36" s="1"/>
      <c r="Q36" s="1"/>
      <c r="R36" s="1"/>
    </row>
    <row r="37" spans="1:18" s="2" customFormat="1" x14ac:dyDescent="0.25">
      <c r="A37" s="3"/>
      <c r="M37" s="1"/>
      <c r="N37" s="1"/>
      <c r="O37" s="1"/>
      <c r="P37" s="1"/>
      <c r="Q37" s="1"/>
      <c r="R37" s="1"/>
    </row>
    <row r="38" spans="1:18" s="2" customFormat="1" x14ac:dyDescent="0.25">
      <c r="A38" s="3"/>
      <c r="M38" s="1"/>
      <c r="N38" s="1"/>
      <c r="O38" s="1"/>
      <c r="P38" s="1"/>
      <c r="Q38" s="1"/>
      <c r="R38" s="1"/>
    </row>
    <row r="39" spans="1:18" s="2" customFormat="1" x14ac:dyDescent="0.25">
      <c r="A39" s="3"/>
      <c r="M39" s="1"/>
      <c r="N39" s="1"/>
      <c r="O39" s="1"/>
      <c r="P39" s="1"/>
      <c r="Q39" s="1"/>
      <c r="R39" s="1"/>
    </row>
    <row r="40" spans="1:18" s="2" customFormat="1" x14ac:dyDescent="0.25">
      <c r="A40" s="3"/>
      <c r="M40" s="1"/>
      <c r="N40" s="1"/>
      <c r="O40" s="1"/>
      <c r="P40" s="1"/>
      <c r="Q40" s="1"/>
      <c r="R40" s="1"/>
    </row>
    <row r="41" spans="1:18" s="2" customFormat="1" x14ac:dyDescent="0.25">
      <c r="A41" s="3"/>
      <c r="M41" s="1"/>
      <c r="N41" s="1"/>
      <c r="O41" s="1"/>
      <c r="P41" s="1"/>
      <c r="Q41" s="1"/>
      <c r="R41" s="1"/>
    </row>
    <row r="42" spans="1:18" s="2" customFormat="1" x14ac:dyDescent="0.25">
      <c r="A42" s="3"/>
      <c r="M42" s="1"/>
      <c r="N42" s="1"/>
      <c r="O42" s="1"/>
      <c r="P42" s="1"/>
      <c r="Q42" s="1"/>
      <c r="R42" s="1"/>
    </row>
    <row r="43" spans="1:18" s="2" customFormat="1" x14ac:dyDescent="0.25">
      <c r="A43" s="3"/>
      <c r="M43" s="1"/>
      <c r="N43" s="1"/>
      <c r="O43" s="1"/>
      <c r="P43" s="1"/>
      <c r="Q43" s="1"/>
      <c r="R43" s="1"/>
    </row>
    <row r="44" spans="1:18" s="2" customFormat="1" x14ac:dyDescent="0.25">
      <c r="A44" s="3"/>
      <c r="M44" s="1"/>
      <c r="N44" s="1"/>
      <c r="O44" s="1"/>
      <c r="P44" s="1"/>
      <c r="Q44" s="1"/>
      <c r="R44" s="1"/>
    </row>
  </sheetData>
  <pageMargins left="0.7" right="0.7" top="0.75" bottom="0.75" header="0.3" footer="0.3"/>
  <pageSetup scale="57" fitToHeight="0" orientation="portrait" verticalDpi="1200" r:id="rId1"/>
  <headerFooter>
    <oddHeader>&amp;L&amp;"Garamond,Bold"&amp;16Carolina Crossroads&amp;11
&amp;12Richland/Lexington County, South Carolina&amp;"-,Regular"&amp;11
&amp;C&amp;"Garamond,Bold"&amp;12Field Investigation Summary
Auger Borings&amp;"-,Regular"&amp;11
&amp;R&amp;G</oddHead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10F4F-8AB1-4DB3-A353-1AB3392500F5}">
  <sheetPr>
    <pageSetUpPr fitToPage="1"/>
  </sheetPr>
  <dimension ref="A1:R52"/>
  <sheetViews>
    <sheetView topLeftCell="A3" zoomScaleNormal="100" workbookViewId="0">
      <selection activeCell="K49" sqref="K49"/>
    </sheetView>
  </sheetViews>
  <sheetFormatPr defaultRowHeight="15" x14ac:dyDescent="0.25"/>
  <cols>
    <col min="1" max="1" width="9.140625" style="3"/>
    <col min="2" max="2" width="17.5703125" style="2" customWidth="1"/>
    <col min="3" max="3" width="27" style="2" customWidth="1"/>
    <col min="4" max="5" width="14.85546875" style="2" customWidth="1"/>
    <col min="6" max="9" width="13.5703125" style="2" customWidth="1"/>
    <col min="10" max="10" width="9.7109375" style="2" bestFit="1" customWidth="1"/>
    <col min="11" max="12" width="9.140625" style="2"/>
    <col min="13" max="15" width="9.140625" style="1"/>
    <col min="16" max="16" width="10" style="1" bestFit="1" customWidth="1"/>
    <col min="17" max="18" width="9.140625" style="1"/>
  </cols>
  <sheetData>
    <row r="1" spans="1:18" ht="26.1" customHeight="1" x14ac:dyDescent="0.25">
      <c r="A1" s="4"/>
      <c r="B1" s="21" t="s">
        <v>126</v>
      </c>
      <c r="C1" s="21" t="s">
        <v>134</v>
      </c>
      <c r="D1" s="21" t="s">
        <v>127</v>
      </c>
      <c r="E1" s="21" t="s">
        <v>128</v>
      </c>
      <c r="F1" s="21" t="s">
        <v>129</v>
      </c>
      <c r="G1" s="21" t="s">
        <v>130</v>
      </c>
      <c r="H1" s="21" t="s">
        <v>132</v>
      </c>
      <c r="I1" s="21" t="s">
        <v>133</v>
      </c>
      <c r="J1" s="21" t="s">
        <v>131</v>
      </c>
      <c r="K1" s="21" t="s">
        <v>320</v>
      </c>
    </row>
    <row r="2" spans="1:18" s="22" customFormat="1" x14ac:dyDescent="0.25">
      <c r="A2" s="4"/>
      <c r="B2" s="5"/>
      <c r="C2" s="5"/>
      <c r="D2" s="5"/>
      <c r="E2" s="23" t="s">
        <v>601</v>
      </c>
      <c r="F2" s="23" t="s">
        <v>601</v>
      </c>
      <c r="G2" s="23" t="s">
        <v>601</v>
      </c>
      <c r="H2" s="23"/>
      <c r="I2" s="23"/>
      <c r="J2" s="23" t="s">
        <v>602</v>
      </c>
      <c r="K2" s="23" t="s">
        <v>601</v>
      </c>
      <c r="L2" s="11"/>
      <c r="M2" s="1"/>
      <c r="N2" s="9"/>
      <c r="O2" s="1"/>
      <c r="P2" s="1"/>
      <c r="Q2" s="1"/>
      <c r="R2" s="1"/>
    </row>
    <row r="3" spans="1:18" s="2" customFormat="1" x14ac:dyDescent="0.25">
      <c r="A3" s="4" t="s">
        <v>50</v>
      </c>
      <c r="B3" s="5" t="s">
        <v>702</v>
      </c>
      <c r="C3" s="5" t="s">
        <v>147</v>
      </c>
      <c r="D3" s="5" t="s">
        <v>328</v>
      </c>
      <c r="E3" s="5" t="s">
        <v>215</v>
      </c>
      <c r="F3" s="15">
        <v>823394.77899999998</v>
      </c>
      <c r="G3" s="15">
        <v>1948136.1340000001</v>
      </c>
      <c r="H3" s="5">
        <v>34.096324000000003</v>
      </c>
      <c r="I3" s="5">
        <v>-81.171335999999997</v>
      </c>
      <c r="J3" s="12">
        <v>319.245</v>
      </c>
      <c r="K3" s="12">
        <v>1</v>
      </c>
      <c r="M3" s="1"/>
      <c r="N3" s="30"/>
      <c r="O3" s="28"/>
      <c r="P3" s="29"/>
      <c r="Q3" s="1"/>
      <c r="R3" s="1"/>
    </row>
    <row r="4" spans="1:18" s="2" customFormat="1" x14ac:dyDescent="0.25">
      <c r="A4" s="4" t="s">
        <v>61</v>
      </c>
      <c r="B4" s="5" t="s">
        <v>702</v>
      </c>
      <c r="C4" s="5" t="s">
        <v>147</v>
      </c>
      <c r="D4" s="5" t="s">
        <v>222</v>
      </c>
      <c r="E4" s="5" t="s">
        <v>223</v>
      </c>
      <c r="F4" s="15">
        <v>821510.28899999999</v>
      </c>
      <c r="G4" s="15">
        <v>1949637.452</v>
      </c>
      <c r="H4" s="5">
        <v>34.091152000000001</v>
      </c>
      <c r="I4" s="5">
        <v>-81.166365999999996</v>
      </c>
      <c r="J4" s="12">
        <v>297.31900000000002</v>
      </c>
      <c r="K4" s="12">
        <v>5</v>
      </c>
      <c r="M4" s="1"/>
      <c r="N4" s="27"/>
      <c r="O4" s="28"/>
      <c r="P4" s="29"/>
      <c r="Q4" s="1"/>
      <c r="R4" s="1"/>
    </row>
    <row r="5" spans="1:18" s="2" customFormat="1" x14ac:dyDescent="0.25">
      <c r="A5" s="4" t="s">
        <v>63</v>
      </c>
      <c r="B5" s="5" t="s">
        <v>702</v>
      </c>
      <c r="C5" s="5" t="s">
        <v>147</v>
      </c>
      <c r="D5" s="5" t="s">
        <v>265</v>
      </c>
      <c r="E5" s="5" t="s">
        <v>266</v>
      </c>
      <c r="F5" s="15">
        <v>817340.10800000001</v>
      </c>
      <c r="G5" s="15">
        <v>1953349.91</v>
      </c>
      <c r="H5" s="5">
        <v>34.079706000000002</v>
      </c>
      <c r="I5" s="5">
        <v>-81.154082000000002</v>
      </c>
      <c r="J5" s="12">
        <v>316.084</v>
      </c>
      <c r="K5" s="12">
        <v>5</v>
      </c>
      <c r="M5" s="1"/>
      <c r="N5" s="27"/>
      <c r="O5" s="28"/>
      <c r="P5" s="29"/>
      <c r="Q5" s="1"/>
      <c r="R5" s="1"/>
    </row>
    <row r="6" spans="1:18" s="2" customFormat="1" x14ac:dyDescent="0.25">
      <c r="A6" s="4" t="s">
        <v>64</v>
      </c>
      <c r="B6" s="5" t="s">
        <v>702</v>
      </c>
      <c r="C6" s="5" t="s">
        <v>147</v>
      </c>
      <c r="D6" s="5" t="s">
        <v>329</v>
      </c>
      <c r="E6" s="5" t="s">
        <v>330</v>
      </c>
      <c r="F6" s="15">
        <v>814760.59</v>
      </c>
      <c r="G6" s="15">
        <v>1955273.2830000001</v>
      </c>
      <c r="H6" s="5">
        <v>34.072625000000002</v>
      </c>
      <c r="I6" s="5">
        <v>-81.147717</v>
      </c>
      <c r="J6" s="12">
        <v>247.185</v>
      </c>
      <c r="K6" s="12">
        <v>3</v>
      </c>
      <c r="M6" s="1"/>
      <c r="N6" s="27"/>
      <c r="O6" s="28"/>
      <c r="P6" s="29"/>
      <c r="Q6" s="1"/>
      <c r="R6" s="1"/>
    </row>
    <row r="7" spans="1:18" s="2" customFormat="1" x14ac:dyDescent="0.25">
      <c r="A7" s="4" t="s">
        <v>65</v>
      </c>
      <c r="B7" s="5" t="s">
        <v>702</v>
      </c>
      <c r="C7" s="5" t="s">
        <v>147</v>
      </c>
      <c r="D7" s="5" t="s">
        <v>233</v>
      </c>
      <c r="E7" s="5" t="s">
        <v>234</v>
      </c>
      <c r="F7" s="15">
        <v>812816.61600000004</v>
      </c>
      <c r="G7" s="15">
        <v>1957040.6629999999</v>
      </c>
      <c r="H7" s="5">
        <v>34.067289000000002</v>
      </c>
      <c r="I7" s="5">
        <v>-81.141870999999995</v>
      </c>
      <c r="J7" s="12">
        <v>257.29599999999999</v>
      </c>
      <c r="K7" s="12">
        <v>5</v>
      </c>
      <c r="M7" s="1"/>
      <c r="N7" s="27"/>
      <c r="O7" s="28"/>
      <c r="P7" s="29"/>
      <c r="Q7" s="1"/>
      <c r="R7" s="1"/>
    </row>
    <row r="8" spans="1:18" s="2" customFormat="1" x14ac:dyDescent="0.25">
      <c r="A8" s="4" t="s">
        <v>66</v>
      </c>
      <c r="B8" s="5" t="s">
        <v>702</v>
      </c>
      <c r="C8" s="5" t="s">
        <v>147</v>
      </c>
      <c r="D8" s="5" t="s">
        <v>331</v>
      </c>
      <c r="E8" s="5" t="s">
        <v>332</v>
      </c>
      <c r="F8" s="15">
        <v>808991.28300000005</v>
      </c>
      <c r="G8" s="15">
        <v>1960237.682</v>
      </c>
      <c r="H8" s="5">
        <v>34.056787</v>
      </c>
      <c r="I8" s="5">
        <v>-81.131297000000004</v>
      </c>
      <c r="J8" s="12">
        <v>313.88</v>
      </c>
      <c r="K8" s="12">
        <v>4</v>
      </c>
      <c r="M8" s="1"/>
      <c r="N8" s="27"/>
      <c r="O8" s="28"/>
      <c r="P8" s="29"/>
      <c r="Q8" s="1"/>
      <c r="R8" s="1"/>
    </row>
    <row r="9" spans="1:18" s="2" customFormat="1" x14ac:dyDescent="0.25">
      <c r="A9" s="4" t="s">
        <v>67</v>
      </c>
      <c r="B9" s="5" t="s">
        <v>702</v>
      </c>
      <c r="C9" s="5" t="s">
        <v>147</v>
      </c>
      <c r="D9" s="5" t="s">
        <v>333</v>
      </c>
      <c r="E9" s="5" t="s">
        <v>221</v>
      </c>
      <c r="F9" s="15">
        <v>804444.40500000003</v>
      </c>
      <c r="G9" s="15">
        <v>1964443.4450000001</v>
      </c>
      <c r="H9" s="5">
        <v>34.049343999999998</v>
      </c>
      <c r="I9" s="5">
        <v>-81.122606000000005</v>
      </c>
      <c r="J9" s="12">
        <v>248</v>
      </c>
      <c r="K9" s="12">
        <v>5</v>
      </c>
      <c r="M9" s="1"/>
      <c r="N9" s="27"/>
      <c r="O9" s="28"/>
      <c r="P9" s="29"/>
      <c r="Q9" s="1"/>
      <c r="R9" s="1"/>
    </row>
    <row r="10" spans="1:18" s="2" customFormat="1" x14ac:dyDescent="0.25">
      <c r="A10" s="4" t="s">
        <v>68</v>
      </c>
      <c r="B10" s="5" t="s">
        <v>702</v>
      </c>
      <c r="C10" s="5" t="s">
        <v>604</v>
      </c>
      <c r="D10" s="5" t="s">
        <v>334</v>
      </c>
      <c r="E10" s="5" t="s">
        <v>335</v>
      </c>
      <c r="F10" s="15">
        <v>804575.05900000001</v>
      </c>
      <c r="G10" s="15">
        <v>1963944.122</v>
      </c>
      <c r="H10" s="5">
        <v>34.044662000000002</v>
      </c>
      <c r="I10" s="5">
        <v>-81.119041999999993</v>
      </c>
      <c r="J10" s="12">
        <v>222.815</v>
      </c>
      <c r="K10" s="12">
        <v>5</v>
      </c>
      <c r="M10" s="1"/>
      <c r="N10" s="27"/>
      <c r="O10" s="28"/>
      <c r="P10" s="29"/>
      <c r="Q10" s="1"/>
      <c r="R10" s="1"/>
    </row>
    <row r="11" spans="1:18" s="2" customFormat="1" x14ac:dyDescent="0.25">
      <c r="A11" s="4" t="s">
        <v>69</v>
      </c>
      <c r="B11" s="5" t="s">
        <v>702</v>
      </c>
      <c r="C11" s="5" t="s">
        <v>147</v>
      </c>
      <c r="D11" s="5" t="s">
        <v>242</v>
      </c>
      <c r="E11" s="5" t="s">
        <v>161</v>
      </c>
      <c r="F11" s="15">
        <v>803723.70200000005</v>
      </c>
      <c r="G11" s="15">
        <v>1964806.7250000001</v>
      </c>
      <c r="H11" s="5">
        <v>34.042324999999998</v>
      </c>
      <c r="I11" s="5">
        <v>-81.116190000000003</v>
      </c>
      <c r="J11" s="12">
        <v>214.333</v>
      </c>
      <c r="K11" s="12">
        <v>5</v>
      </c>
      <c r="M11" s="1"/>
      <c r="N11" s="27"/>
      <c r="O11" s="28"/>
      <c r="P11" s="29"/>
      <c r="Q11" s="1"/>
      <c r="R11" s="1"/>
    </row>
    <row r="12" spans="1:18" s="2" customFormat="1" x14ac:dyDescent="0.25">
      <c r="A12" s="4" t="s">
        <v>51</v>
      </c>
      <c r="B12" s="5" t="s">
        <v>703</v>
      </c>
      <c r="C12" s="5" t="s">
        <v>155</v>
      </c>
      <c r="D12" s="5" t="s">
        <v>336</v>
      </c>
      <c r="E12" s="5" t="s">
        <v>311</v>
      </c>
      <c r="F12" s="15">
        <v>802362.93</v>
      </c>
      <c r="G12" s="15">
        <v>1967357.227</v>
      </c>
      <c r="H12" s="5">
        <v>34.038592999999999</v>
      </c>
      <c r="I12" s="5">
        <v>-81.107765000000001</v>
      </c>
      <c r="J12" s="12">
        <v>306.74900000000002</v>
      </c>
      <c r="K12" s="12">
        <v>5</v>
      </c>
      <c r="M12" s="1"/>
      <c r="N12" s="27"/>
      <c r="O12" s="28"/>
      <c r="P12" s="29"/>
      <c r="Q12" s="1"/>
      <c r="R12" s="1"/>
    </row>
    <row r="13" spans="1:18" s="2" customFormat="1" x14ac:dyDescent="0.25">
      <c r="A13" s="4" t="s">
        <v>52</v>
      </c>
      <c r="B13" s="5" t="s">
        <v>702</v>
      </c>
      <c r="C13" s="5" t="s">
        <v>154</v>
      </c>
      <c r="D13" s="5" t="s">
        <v>337</v>
      </c>
      <c r="E13" s="5" t="s">
        <v>338</v>
      </c>
      <c r="F13" s="15">
        <v>802065.054</v>
      </c>
      <c r="G13" s="15">
        <v>1967235.996</v>
      </c>
      <c r="H13" s="5">
        <v>34.037773999999999</v>
      </c>
      <c r="I13" s="5">
        <v>-81.108164000000002</v>
      </c>
      <c r="J13" s="12">
        <v>285.66000000000003</v>
      </c>
      <c r="K13" s="12">
        <v>5</v>
      </c>
      <c r="M13" s="1"/>
      <c r="N13" s="27"/>
      <c r="O13" s="28"/>
      <c r="P13" s="29"/>
      <c r="Q13" s="1"/>
      <c r="R13" s="1"/>
    </row>
    <row r="14" spans="1:18" s="2" customFormat="1" x14ac:dyDescent="0.25">
      <c r="A14" s="4" t="s">
        <v>53</v>
      </c>
      <c r="B14" s="5" t="s">
        <v>703</v>
      </c>
      <c r="C14" s="5" t="s">
        <v>155</v>
      </c>
      <c r="D14" s="5" t="s">
        <v>212</v>
      </c>
      <c r="E14" s="5" t="s">
        <v>339</v>
      </c>
      <c r="F14" s="15">
        <v>801702.08400000003</v>
      </c>
      <c r="G14" s="15">
        <v>1967655.8019999999</v>
      </c>
      <c r="H14" s="5">
        <v>34.036777000000001</v>
      </c>
      <c r="I14" s="5">
        <v>-81.106776999999994</v>
      </c>
      <c r="J14" s="12">
        <v>297.00599999999997</v>
      </c>
      <c r="K14" s="12">
        <v>5</v>
      </c>
      <c r="M14" s="1"/>
      <c r="N14" s="27"/>
      <c r="O14" s="28"/>
      <c r="P14" s="29"/>
      <c r="Q14" s="1"/>
      <c r="R14" s="1"/>
    </row>
    <row r="15" spans="1:18" s="2" customFormat="1" x14ac:dyDescent="0.25">
      <c r="A15" s="4" t="s">
        <v>54</v>
      </c>
      <c r="B15" s="5" t="s">
        <v>704</v>
      </c>
      <c r="C15" s="5" t="s">
        <v>150</v>
      </c>
      <c r="D15" s="5" t="s">
        <v>208</v>
      </c>
      <c r="E15" s="5" t="s">
        <v>209</v>
      </c>
      <c r="F15" s="15">
        <v>801287.97900000005</v>
      </c>
      <c r="G15" s="15">
        <v>1967277.1140000001</v>
      </c>
      <c r="H15" s="5">
        <v>34.035637999999999</v>
      </c>
      <c r="I15" s="5">
        <v>-81.108025999999995</v>
      </c>
      <c r="J15" s="12">
        <v>269.81900000000002</v>
      </c>
      <c r="K15" s="12">
        <v>5</v>
      </c>
      <c r="M15" s="1"/>
      <c r="N15" s="27"/>
      <c r="O15" s="28"/>
      <c r="P15" s="29"/>
      <c r="Q15" s="1"/>
      <c r="R15" s="1"/>
    </row>
    <row r="16" spans="1:18" s="2" customFormat="1" x14ac:dyDescent="0.25">
      <c r="A16" s="4" t="s">
        <v>55</v>
      </c>
      <c r="B16" s="5" t="s">
        <v>702</v>
      </c>
      <c r="C16" s="5" t="s">
        <v>150</v>
      </c>
      <c r="D16" s="5" t="s">
        <v>184</v>
      </c>
      <c r="E16" s="5" t="s">
        <v>185</v>
      </c>
      <c r="F16" s="15">
        <v>801094.23899999994</v>
      </c>
      <c r="G16" s="15">
        <v>1966914.7549999999</v>
      </c>
      <c r="H16" s="5">
        <v>34.035105000000001</v>
      </c>
      <c r="I16" s="5">
        <v>-81.109222000000003</v>
      </c>
      <c r="J16" s="12">
        <v>269.61099999999999</v>
      </c>
      <c r="K16" s="12">
        <v>5</v>
      </c>
      <c r="M16" s="1"/>
      <c r="N16" s="27"/>
      <c r="O16" s="28"/>
      <c r="P16" s="29"/>
      <c r="Q16" s="1"/>
      <c r="R16" s="1"/>
    </row>
    <row r="17" spans="1:18" s="2" customFormat="1" x14ac:dyDescent="0.25">
      <c r="A17" s="4" t="s">
        <v>56</v>
      </c>
      <c r="B17" s="5" t="s">
        <v>702</v>
      </c>
      <c r="C17" s="5" t="s">
        <v>153</v>
      </c>
      <c r="D17" s="5" t="s">
        <v>192</v>
      </c>
      <c r="E17" s="5" t="s">
        <v>193</v>
      </c>
      <c r="F17" s="15">
        <v>801575.00199999998</v>
      </c>
      <c r="G17" s="15">
        <v>1965771.3489999999</v>
      </c>
      <c r="H17" s="5">
        <v>34.036422999999999</v>
      </c>
      <c r="I17" s="5">
        <v>-81.112998000000005</v>
      </c>
      <c r="J17" s="12">
        <v>233.126</v>
      </c>
      <c r="K17" s="12">
        <v>5</v>
      </c>
      <c r="M17" s="1"/>
      <c r="N17" s="27"/>
      <c r="O17" s="28"/>
      <c r="P17" s="29"/>
      <c r="Q17" s="1"/>
      <c r="R17" s="1"/>
    </row>
    <row r="18" spans="1:18" s="2" customFormat="1" x14ac:dyDescent="0.25">
      <c r="A18" s="4" t="s">
        <v>57</v>
      </c>
      <c r="B18" s="5" t="s">
        <v>703</v>
      </c>
      <c r="C18" s="5" t="s">
        <v>155</v>
      </c>
      <c r="D18" s="5" t="s">
        <v>705</v>
      </c>
      <c r="E18" s="5" t="s">
        <v>213</v>
      </c>
      <c r="F18" s="15">
        <v>803697.04200000002</v>
      </c>
      <c r="G18" s="15">
        <v>1965183.0220000001</v>
      </c>
      <c r="H18" s="5">
        <v>34.042253000000002</v>
      </c>
      <c r="I18" s="5">
        <v>-81.114947999999998</v>
      </c>
      <c r="J18" s="12">
        <v>223.06899999999999</v>
      </c>
      <c r="K18" s="12">
        <v>5</v>
      </c>
      <c r="M18" s="1"/>
      <c r="N18" s="27"/>
      <c r="O18" s="28"/>
      <c r="P18" s="29"/>
      <c r="Q18" s="1"/>
      <c r="R18" s="1"/>
    </row>
    <row r="19" spans="1:18" s="2" customFormat="1" x14ac:dyDescent="0.25">
      <c r="A19" s="4" t="s">
        <v>58</v>
      </c>
      <c r="B19" s="5" t="s">
        <v>703</v>
      </c>
      <c r="C19" s="5" t="s">
        <v>155</v>
      </c>
      <c r="D19" s="5" t="s">
        <v>340</v>
      </c>
      <c r="E19" s="5" t="s">
        <v>213</v>
      </c>
      <c r="F19" s="15">
        <v>802881.10400000005</v>
      </c>
      <c r="G19" s="15">
        <v>1965911.068</v>
      </c>
      <c r="H19" s="5">
        <v>34.040013000000002</v>
      </c>
      <c r="I19" s="5">
        <v>-81.112540999999993</v>
      </c>
      <c r="J19" s="12">
        <v>271.69799999999998</v>
      </c>
      <c r="K19" s="12">
        <v>3</v>
      </c>
      <c r="M19" s="1"/>
      <c r="N19" s="27"/>
      <c r="O19" s="28"/>
      <c r="P19" s="29"/>
      <c r="Q19" s="1"/>
      <c r="R19" s="1"/>
    </row>
    <row r="20" spans="1:18" s="2" customFormat="1" x14ac:dyDescent="0.25">
      <c r="A20" s="4" t="s">
        <v>59</v>
      </c>
      <c r="B20" s="5" t="s">
        <v>703</v>
      </c>
      <c r="C20" s="5" t="s">
        <v>155</v>
      </c>
      <c r="D20" s="5" t="s">
        <v>307</v>
      </c>
      <c r="E20" s="5" t="s">
        <v>308</v>
      </c>
      <c r="F20" s="15">
        <v>801214</v>
      </c>
      <c r="G20" s="15">
        <v>1967606</v>
      </c>
      <c r="H20" s="5">
        <v>34.035440000000001</v>
      </c>
      <c r="I20" s="5">
        <v>-81.106927999999996</v>
      </c>
      <c r="J20" s="12">
        <v>296.2</v>
      </c>
      <c r="K20" s="12">
        <v>5</v>
      </c>
      <c r="M20" s="1"/>
      <c r="N20" s="27"/>
      <c r="O20" s="28"/>
      <c r="P20" s="29"/>
      <c r="Q20" s="1"/>
      <c r="R20" s="1"/>
    </row>
    <row r="21" spans="1:18" s="2" customFormat="1" x14ac:dyDescent="0.25">
      <c r="A21" s="4" t="s">
        <v>60</v>
      </c>
      <c r="B21" s="5" t="s">
        <v>703</v>
      </c>
      <c r="C21" s="5" t="s">
        <v>150</v>
      </c>
      <c r="D21" s="5" t="s">
        <v>341</v>
      </c>
      <c r="E21" s="5" t="s">
        <v>342</v>
      </c>
      <c r="F21" s="15">
        <v>802206.62300000002</v>
      </c>
      <c r="G21" s="15">
        <v>1965882.4809999999</v>
      </c>
      <c r="H21" s="5">
        <v>34.038159</v>
      </c>
      <c r="I21" s="5">
        <v>-81.112633000000002</v>
      </c>
      <c r="J21" s="12">
        <v>283.87099999999998</v>
      </c>
      <c r="K21" s="12">
        <v>3</v>
      </c>
      <c r="M21" s="1"/>
      <c r="N21" s="27"/>
      <c r="O21" s="28"/>
      <c r="P21" s="29"/>
      <c r="Q21" s="1"/>
      <c r="R21" s="1"/>
    </row>
    <row r="22" spans="1:18" s="2" customFormat="1" x14ac:dyDescent="0.25">
      <c r="A22" s="4" t="s">
        <v>62</v>
      </c>
      <c r="B22" s="5" t="s">
        <v>703</v>
      </c>
      <c r="C22" s="5" t="s">
        <v>346</v>
      </c>
      <c r="D22" s="5" t="s">
        <v>343</v>
      </c>
      <c r="E22" s="5" t="s">
        <v>344</v>
      </c>
      <c r="F22" s="15">
        <v>800608.97600000002</v>
      </c>
      <c r="G22" s="15">
        <v>1967012.885</v>
      </c>
      <c r="H22" s="5">
        <v>34.033771000000002</v>
      </c>
      <c r="I22" s="5">
        <v>-81.108896000000001</v>
      </c>
      <c r="J22" s="12">
        <v>273.23599999999999</v>
      </c>
      <c r="K22" s="12">
        <v>5</v>
      </c>
      <c r="M22" s="1"/>
      <c r="N22" s="27"/>
      <c r="O22" s="28"/>
      <c r="P22" s="29"/>
      <c r="Q22" s="1"/>
      <c r="R22" s="1"/>
    </row>
    <row r="23" spans="1:18" s="2" customFormat="1" x14ac:dyDescent="0.25">
      <c r="A23" s="4" t="s">
        <v>707</v>
      </c>
      <c r="B23" s="5" t="s">
        <v>702</v>
      </c>
      <c r="C23" s="5" t="str">
        <f>'Pavement Boring Summary'!C3</f>
        <v>I-26</v>
      </c>
      <c r="D23" s="5" t="str">
        <f>'Pavement Boring Summary'!D3</f>
        <v>9+96</v>
      </c>
      <c r="E23" s="5" t="str">
        <f>'Pavement Boring Summary'!E3</f>
        <v>54 R</v>
      </c>
      <c r="F23" s="15">
        <f>'Pavement Boring Summary'!F3</f>
        <v>826771.16</v>
      </c>
      <c r="G23" s="15">
        <f>'Pavement Boring Summary'!G3</f>
        <v>1944939.7</v>
      </c>
      <c r="H23" s="31">
        <f>'Pavement Boring Summary'!H3</f>
        <v>34.105588359999999</v>
      </c>
      <c r="I23" s="31">
        <f>'Pavement Boring Summary'!I3</f>
        <v>-81.181915119999999</v>
      </c>
      <c r="J23" s="12">
        <f>'Pavement Boring Summary'!J3</f>
        <v>322.64999999999998</v>
      </c>
      <c r="K23" s="12">
        <v>10.5</v>
      </c>
      <c r="M23" s="1"/>
      <c r="N23" s="27"/>
      <c r="O23" s="28"/>
      <c r="P23" s="29"/>
      <c r="Q23" s="1"/>
      <c r="R23" s="1"/>
    </row>
    <row r="24" spans="1:18" s="2" customFormat="1" x14ac:dyDescent="0.25">
      <c r="A24" s="4" t="s">
        <v>708</v>
      </c>
      <c r="B24" s="5" t="s">
        <v>702</v>
      </c>
      <c r="C24" s="5" t="str">
        <f>'Pavement Boring Summary'!C7</f>
        <v>I-26</v>
      </c>
      <c r="D24" s="5" t="str">
        <f>'Pavement Boring Summary'!D7</f>
        <v>49+45</v>
      </c>
      <c r="E24" s="5" t="str">
        <f>'Pavement Boring Summary'!E7</f>
        <v>51 R</v>
      </c>
      <c r="F24" s="15">
        <f>'Pavement Boring Summary'!F7</f>
        <v>823809.41</v>
      </c>
      <c r="G24" s="15">
        <f>'Pavement Boring Summary'!G7</f>
        <v>1947553.32</v>
      </c>
      <c r="H24" s="31">
        <f>'Pavement Boring Summary'!H7</f>
        <v>34.097460910000002</v>
      </c>
      <c r="I24" s="31">
        <f>'Pavement Boring Summary'!I7</f>
        <v>-81.17326353</v>
      </c>
      <c r="J24" s="12">
        <f>'Pavement Boring Summary'!J7</f>
        <v>325.49</v>
      </c>
      <c r="K24" s="12">
        <v>10.4</v>
      </c>
      <c r="M24" s="1"/>
      <c r="N24" s="27"/>
      <c r="O24" s="28"/>
      <c r="P24" s="29"/>
      <c r="Q24" s="1"/>
      <c r="R24" s="1"/>
    </row>
    <row r="25" spans="1:18" s="2" customFormat="1" x14ac:dyDescent="0.25">
      <c r="A25" s="4" t="s">
        <v>709</v>
      </c>
      <c r="B25" s="5" t="s">
        <v>702</v>
      </c>
      <c r="C25" s="5" t="str">
        <f>'Pavement Boring Summary'!C12</f>
        <v>I-26</v>
      </c>
      <c r="D25" s="5" t="str">
        <f>'Pavement Boring Summary'!D12</f>
        <v>103+56</v>
      </c>
      <c r="E25" s="5" t="str">
        <f>'Pavement Boring Summary'!E12</f>
        <v>52 L</v>
      </c>
      <c r="F25" s="15">
        <f>'Pavement Boring Summary'!F12</f>
        <v>819840.16</v>
      </c>
      <c r="G25" s="15">
        <f>'Pavement Boring Summary'!G12</f>
        <v>1951232.57</v>
      </c>
      <c r="H25" s="31">
        <f>'Pavement Boring Summary'!H12</f>
        <v>34.08656852</v>
      </c>
      <c r="I25" s="31">
        <f>'Pavement Boring Summary'!I12</f>
        <v>-81.161088289999995</v>
      </c>
      <c r="J25" s="12">
        <f>'Pavement Boring Summary'!J12</f>
        <v>286.83999999999997</v>
      </c>
      <c r="K25" s="12">
        <v>5</v>
      </c>
      <c r="M25" s="1"/>
      <c r="N25" s="27"/>
      <c r="O25" s="28"/>
      <c r="P25" s="29"/>
      <c r="Q25" s="1"/>
      <c r="R25" s="1"/>
    </row>
    <row r="26" spans="1:18" s="2" customFormat="1" x14ac:dyDescent="0.25">
      <c r="A26" s="4" t="s">
        <v>710</v>
      </c>
      <c r="B26" s="5" t="s">
        <v>702</v>
      </c>
      <c r="C26" s="5" t="str">
        <f>'Pavement Boring Summary'!C17</f>
        <v>I-26</v>
      </c>
      <c r="D26" s="5" t="str">
        <f>'Pavement Boring Summary'!D17</f>
        <v>149+94</v>
      </c>
      <c r="E26" s="5" t="str">
        <f>'Pavement Boring Summary'!E17</f>
        <v>47 R</v>
      </c>
      <c r="F26" s="15">
        <f>'Pavement Boring Summary'!F17</f>
        <v>816201.36</v>
      </c>
      <c r="G26" s="15">
        <f>'Pavement Boring Summary'!G17</f>
        <v>1954109.17</v>
      </c>
      <c r="H26" s="31">
        <f>'Pavement Boring Summary'!H17</f>
        <v>34.076579870000003</v>
      </c>
      <c r="I26" s="31">
        <f>'Pavement Boring Summary'!I17</f>
        <v>-81.151568710000006</v>
      </c>
      <c r="J26" s="12">
        <f>'Pavement Boring Summary'!J17</f>
        <v>298.42</v>
      </c>
      <c r="K26" s="12">
        <v>11</v>
      </c>
      <c r="M26" s="1"/>
      <c r="N26" s="27"/>
      <c r="O26" s="28"/>
      <c r="P26" s="29"/>
      <c r="Q26" s="1"/>
      <c r="R26" s="1"/>
    </row>
    <row r="27" spans="1:18" s="2" customFormat="1" x14ac:dyDescent="0.25">
      <c r="A27" s="4" t="s">
        <v>711</v>
      </c>
      <c r="B27" s="5" t="s">
        <v>702</v>
      </c>
      <c r="C27" s="5" t="str">
        <f>'Pavement Boring Summary'!C22</f>
        <v>I-26</v>
      </c>
      <c r="D27" s="5" t="str">
        <f>'Pavement Boring Summary'!D22</f>
        <v>200+10</v>
      </c>
      <c r="E27" s="5" t="str">
        <f>'Pavement Boring Summary'!E22</f>
        <v>49 L</v>
      </c>
      <c r="F27" s="15">
        <f>'Pavement Boring Summary'!F22</f>
        <v>812394.38</v>
      </c>
      <c r="G27" s="15">
        <f>'Pavement Boring Summary'!G22</f>
        <v>1957377.08</v>
      </c>
      <c r="H27" s="31">
        <f>'Pavement Boring Summary'!H22</f>
        <v>34.06612973</v>
      </c>
      <c r="I27" s="31">
        <f>'Pavement Boring Summary'!I22</f>
        <v>-81.140758309999995</v>
      </c>
      <c r="J27" s="12">
        <f>'Pavement Boring Summary'!J22</f>
        <v>265.66000000000003</v>
      </c>
      <c r="K27" s="12">
        <v>11.4</v>
      </c>
      <c r="M27" s="1"/>
      <c r="N27" s="27"/>
      <c r="O27" s="28"/>
      <c r="P27" s="29"/>
      <c r="Q27" s="1"/>
      <c r="R27" s="1"/>
    </row>
    <row r="28" spans="1:18" s="2" customFormat="1" x14ac:dyDescent="0.25">
      <c r="A28" s="4" t="s">
        <v>712</v>
      </c>
      <c r="B28" s="5" t="s">
        <v>702</v>
      </c>
      <c r="C28" s="5" t="str">
        <f>'Pavement Boring Summary'!C27</f>
        <v>I-26</v>
      </c>
      <c r="D28" s="5" t="str">
        <f>'Pavement Boring Summary'!D27</f>
        <v>250+12</v>
      </c>
      <c r="E28" s="5" t="str">
        <f>'Pavement Boring Summary'!E27</f>
        <v>51 R</v>
      </c>
      <c r="F28" s="15">
        <f>'Pavement Boring Summary'!F27</f>
        <v>808591.74</v>
      </c>
      <c r="G28" s="15">
        <f>'Pavement Boring Summary'!G27</f>
        <v>1960624.5</v>
      </c>
      <c r="H28" s="31">
        <f>'Pavement Boring Summary'!H27</f>
        <v>34.055690470000002</v>
      </c>
      <c r="I28" s="31">
        <f>'Pavement Boring Summary'!I27</f>
        <v>-81.130018210000003</v>
      </c>
      <c r="J28" s="12">
        <f>'Pavement Boring Summary'!J27</f>
        <v>306.61</v>
      </c>
      <c r="K28" s="12">
        <v>9.8000000000000007</v>
      </c>
      <c r="M28" s="1"/>
      <c r="N28" s="27"/>
      <c r="O28" s="28"/>
      <c r="P28" s="29"/>
      <c r="Q28" s="1"/>
      <c r="R28" s="1"/>
    </row>
    <row r="29" spans="1:18" x14ac:dyDescent="0.25">
      <c r="A29" s="4" t="s">
        <v>713</v>
      </c>
      <c r="B29" s="5" t="s">
        <v>702</v>
      </c>
      <c r="C29" s="5" t="str">
        <f>'Pavement Boring Summary'!C32</f>
        <v>I-26</v>
      </c>
      <c r="D29" s="5" t="str">
        <f>'Pavement Boring Summary'!D32</f>
        <v>300+28</v>
      </c>
      <c r="E29" s="5" t="str">
        <f>'Pavement Boring Summary'!E32</f>
        <v>50 L</v>
      </c>
      <c r="F29" s="15">
        <f>'Pavement Boring Summary'!F32</f>
        <v>804907.59</v>
      </c>
      <c r="G29" s="15">
        <f>'Pavement Boring Summary'!G32</f>
        <v>1964033.65</v>
      </c>
      <c r="H29" s="31">
        <f>'Pavement Boring Summary'!H32</f>
        <v>34.045576420000003</v>
      </c>
      <c r="I29" s="31">
        <f>'Pavement Boring Summary'!I32</f>
        <v>-81.118747209999995</v>
      </c>
      <c r="J29" s="12">
        <f>'Pavement Boring Summary'!J32</f>
        <v>223.61</v>
      </c>
      <c r="K29" s="12">
        <v>10.7</v>
      </c>
      <c r="N29" s="27"/>
      <c r="O29" s="28"/>
      <c r="P29" s="29"/>
    </row>
    <row r="30" spans="1:18" x14ac:dyDescent="0.25">
      <c r="A30" s="4" t="s">
        <v>714</v>
      </c>
      <c r="B30" s="5" t="s">
        <v>702</v>
      </c>
      <c r="C30" s="5" t="str">
        <f>'Pavement Boring Summary'!C37</f>
        <v>I-26</v>
      </c>
      <c r="D30" s="5" t="str">
        <f>'Pavement Boring Summary'!D37</f>
        <v>360+72</v>
      </c>
      <c r="E30" s="5" t="str">
        <f>'Pavement Boring Summary'!E37</f>
        <v>72 L</v>
      </c>
      <c r="F30" s="15">
        <f>'Pavement Boring Summary'!F37</f>
        <v>800246.68</v>
      </c>
      <c r="G30" s="15">
        <f>'Pavement Boring Summary'!G37</f>
        <v>1967870.69</v>
      </c>
      <c r="H30" s="31">
        <f>'Pavement Boring Summary'!H37</f>
        <v>34.032778039999997</v>
      </c>
      <c r="I30" s="31">
        <f>'Pavement Boring Summary'!I37</f>
        <v>-81.106062980000004</v>
      </c>
      <c r="J30" s="12">
        <f>'Pavement Boring Summary'!J37</f>
        <v>234.29</v>
      </c>
      <c r="K30" s="12">
        <v>10.8</v>
      </c>
      <c r="N30" s="27"/>
      <c r="O30" s="28"/>
      <c r="P30" s="29"/>
    </row>
    <row r="31" spans="1:18" x14ac:dyDescent="0.25">
      <c r="A31" s="4" t="s">
        <v>715</v>
      </c>
      <c r="B31" s="5" t="s">
        <v>702</v>
      </c>
      <c r="C31" s="5" t="str">
        <f>'Pavement Boring Summary'!C43</f>
        <v>I-126</v>
      </c>
      <c r="D31" s="5" t="str">
        <f>'Pavement Boring Summary'!D43</f>
        <v>28+97</v>
      </c>
      <c r="E31" s="5" t="str">
        <f>'Pavement Boring Summary'!E43</f>
        <v>61 L</v>
      </c>
      <c r="F31" s="15">
        <f>'Pavement Boring Summary'!F43</f>
        <v>795663.58</v>
      </c>
      <c r="G31" s="15">
        <f>'Pavement Boring Summary'!G43</f>
        <v>1971525.68</v>
      </c>
      <c r="H31" s="31">
        <f>'Pavement Boring Summary'!H43</f>
        <v>34.020191709999999</v>
      </c>
      <c r="I31" s="31">
        <f>'Pavement Boring Summary'!I43</f>
        <v>-81.093983629999997</v>
      </c>
      <c r="J31" s="12">
        <f>'Pavement Boring Summary'!J43</f>
        <v>199.13</v>
      </c>
      <c r="K31" s="12">
        <v>10</v>
      </c>
      <c r="N31" s="27"/>
      <c r="O31" s="28"/>
      <c r="P31" s="29"/>
    </row>
    <row r="32" spans="1:18" x14ac:dyDescent="0.25">
      <c r="A32" s="4" t="s">
        <v>716</v>
      </c>
      <c r="B32" s="5" t="s">
        <v>702</v>
      </c>
      <c r="C32" s="5" t="str">
        <f>'Pavement Boring Summary'!C44</f>
        <v>I-126</v>
      </c>
      <c r="D32" s="5" t="str">
        <f>'Pavement Boring Summary'!D44</f>
        <v>38+95</v>
      </c>
      <c r="E32" s="5" t="str">
        <f>'Pavement Boring Summary'!E44</f>
        <v>46 R</v>
      </c>
      <c r="F32" s="15">
        <f>'Pavement Boring Summary'!F44</f>
        <v>794943.45</v>
      </c>
      <c r="G32" s="15">
        <f>'Pavement Boring Summary'!G44</f>
        <v>1972218.63</v>
      </c>
      <c r="H32" s="31">
        <f>'Pavement Boring Summary'!H44</f>
        <v>34.018214239999999</v>
      </c>
      <c r="I32" s="31">
        <f>'Pavement Boring Summary'!I44</f>
        <v>-81.091694340000004</v>
      </c>
      <c r="J32" s="12">
        <f>'Pavement Boring Summary'!J44</f>
        <v>211.99</v>
      </c>
      <c r="K32" s="12">
        <v>10.8</v>
      </c>
      <c r="N32" s="27"/>
      <c r="O32" s="28"/>
      <c r="P32" s="29"/>
    </row>
    <row r="33" spans="1:11" x14ac:dyDescent="0.25">
      <c r="A33" s="4" t="s">
        <v>717</v>
      </c>
      <c r="B33" s="5" t="s">
        <v>702</v>
      </c>
      <c r="C33" s="5" t="str">
        <f>'Pavement Boring Summary'!C45</f>
        <v>I-126</v>
      </c>
      <c r="D33" s="5" t="str">
        <f>'Pavement Boring Summary'!D45</f>
        <v>49+19</v>
      </c>
      <c r="E33" s="5" t="str">
        <f>'Pavement Boring Summary'!E45</f>
        <v>70 L</v>
      </c>
      <c r="F33" s="15">
        <f>'Pavement Boring Summary'!F45</f>
        <v>794574.36</v>
      </c>
      <c r="G33" s="15">
        <f>'Pavement Boring Summary'!G45</f>
        <v>1973182.29</v>
      </c>
      <c r="H33" s="31">
        <f>'Pavement Boring Summary'!H45</f>
        <v>34.017202150000003</v>
      </c>
      <c r="I33" s="31">
        <f>'Pavement Boring Summary'!I45</f>
        <v>-81.088512679999994</v>
      </c>
      <c r="J33" s="12">
        <f>'Pavement Boring Summary'!J45</f>
        <v>184.44</v>
      </c>
      <c r="K33" s="12">
        <v>10.5</v>
      </c>
    </row>
    <row r="34" spans="1:11" x14ac:dyDescent="0.25">
      <c r="A34" s="4" t="s">
        <v>718</v>
      </c>
      <c r="B34" s="5" t="s">
        <v>702</v>
      </c>
      <c r="C34" s="5" t="str">
        <f>'Pavement Boring Summary'!C46</f>
        <v>I-20</v>
      </c>
      <c r="D34" s="5" t="str">
        <f>'Pavement Boring Summary'!D46</f>
        <v>74+76</v>
      </c>
      <c r="E34" s="5" t="str">
        <f>'Pavement Boring Summary'!E46</f>
        <v>48 L</v>
      </c>
      <c r="F34" s="15">
        <f>'Pavement Boring Summary'!F46</f>
        <v>796483.04</v>
      </c>
      <c r="G34" s="15">
        <f>'Pavement Boring Summary'!G46</f>
        <v>1959875.53</v>
      </c>
      <c r="H34" s="31">
        <f>'Pavement Boring Summary'!H46</f>
        <v>34.022408820000003</v>
      </c>
      <c r="I34" s="31">
        <f>'Pavement Boring Summary'!I46</f>
        <v>-81.132440079999995</v>
      </c>
      <c r="J34" s="12">
        <f>'Pavement Boring Summary'!J46</f>
        <v>220.34</v>
      </c>
      <c r="K34" s="12">
        <v>11.1</v>
      </c>
    </row>
    <row r="35" spans="1:11" x14ac:dyDescent="0.25">
      <c r="A35" s="4" t="s">
        <v>719</v>
      </c>
      <c r="B35" s="5" t="s">
        <v>702</v>
      </c>
      <c r="C35" s="5" t="str">
        <f>'Pavement Boring Summary'!C49</f>
        <v>I-20</v>
      </c>
      <c r="D35" s="5" t="str">
        <f>'Pavement Boring Summary'!D49</f>
        <v>104+83</v>
      </c>
      <c r="E35" s="5" t="str">
        <f>'Pavement Boring Summary'!E49</f>
        <v>46 R</v>
      </c>
      <c r="F35" s="15">
        <f>'Pavement Boring Summary'!F49</f>
        <v>798561.25</v>
      </c>
      <c r="G35" s="15">
        <f>'Pavement Boring Summary'!G49</f>
        <v>1962050.76</v>
      </c>
      <c r="H35" s="31">
        <f>'Pavement Boring Summary'!H49</f>
        <v>34.028127959999999</v>
      </c>
      <c r="I35" s="31">
        <f>'Pavement Boring Summary'!I49</f>
        <v>-81.125268550000001</v>
      </c>
      <c r="J35" s="12">
        <f>'Pavement Boring Summary'!J49</f>
        <v>220.66</v>
      </c>
      <c r="K35" s="12">
        <v>11.4</v>
      </c>
    </row>
    <row r="36" spans="1:11" x14ac:dyDescent="0.25">
      <c r="A36" s="4" t="s">
        <v>720</v>
      </c>
      <c r="B36" s="5" t="s">
        <v>702</v>
      </c>
      <c r="C36" s="5" t="str">
        <f>'Pavement Boring Summary'!C52</f>
        <v>I-20</v>
      </c>
      <c r="D36" s="5" t="str">
        <f>'Pavement Boring Summary'!D52</f>
        <v>135+36</v>
      </c>
      <c r="E36" s="5" t="str">
        <f>'Pavement Boring Summary'!E52</f>
        <v>60 L</v>
      </c>
      <c r="F36" s="15">
        <f>'Pavement Boring Summary'!F52</f>
        <v>800783.43</v>
      </c>
      <c r="G36" s="15">
        <f>'Pavement Boring Summary'!G52</f>
        <v>1964155.29</v>
      </c>
      <c r="H36" s="31">
        <f>'Pavement Boring Summary'!H52</f>
        <v>34.034242140000003</v>
      </c>
      <c r="I36" s="31">
        <f>'Pavement Boring Summary'!I52</f>
        <v>-81.118330009999994</v>
      </c>
      <c r="J36" s="12">
        <f>'Pavement Boring Summary'!J52</f>
        <v>228.56</v>
      </c>
      <c r="K36" s="12">
        <v>11</v>
      </c>
    </row>
    <row r="37" spans="1:11" x14ac:dyDescent="0.25">
      <c r="A37" s="4" t="s">
        <v>721</v>
      </c>
      <c r="B37" s="5" t="s">
        <v>702</v>
      </c>
      <c r="C37" s="5" t="str">
        <f>'Pavement Boring Summary'!C55</f>
        <v>I-20</v>
      </c>
      <c r="D37" s="5" t="str">
        <f>'Pavement Boring Summary'!D55</f>
        <v>166+97</v>
      </c>
      <c r="E37" s="5" t="str">
        <f>'Pavement Boring Summary'!E55</f>
        <v>49 L</v>
      </c>
      <c r="F37" s="15">
        <f>'Pavement Boring Summary'!F55</f>
        <v>801970.23</v>
      </c>
      <c r="G37" s="15">
        <f>'Pavement Boring Summary'!G55</f>
        <v>1967089.17</v>
      </c>
      <c r="H37" s="31">
        <f>'Pavement Boring Summary'!H55</f>
        <v>34.037512739999997</v>
      </c>
      <c r="I37" s="31">
        <f>'Pavement Boring Summary'!I55</f>
        <v>-81.108648849999994</v>
      </c>
      <c r="J37" s="12">
        <f>'Pavement Boring Summary'!J55</f>
        <v>278.24</v>
      </c>
      <c r="K37" s="12">
        <v>10.6</v>
      </c>
    </row>
    <row r="38" spans="1:11" x14ac:dyDescent="0.25">
      <c r="A38" s="4" t="s">
        <v>722</v>
      </c>
      <c r="B38" s="5" t="s">
        <v>702</v>
      </c>
      <c r="C38" s="5" t="str">
        <f>'Pavement Boring Summary'!C58</f>
        <v>I-20</v>
      </c>
      <c r="D38" s="5" t="str">
        <f>'Pavement Boring Summary'!D58</f>
        <v>191+76</v>
      </c>
      <c r="E38" s="5" t="str">
        <f>'Pavement Boring Summary'!E58</f>
        <v>50 R</v>
      </c>
      <c r="F38" s="15">
        <f>'Pavement Boring Summary'!F58</f>
        <v>802260.14</v>
      </c>
      <c r="G38" s="15">
        <f>'Pavement Boring Summary'!G58</f>
        <v>1969533.53</v>
      </c>
      <c r="H38" s="31">
        <f>'Pavement Boring Summary'!H58</f>
        <v>34.03831632</v>
      </c>
      <c r="I38" s="31">
        <f>'Pavement Boring Summary'!I58</f>
        <v>-81.100580199999996</v>
      </c>
      <c r="J38" s="12">
        <f>'Pavement Boring Summary'!J58</f>
        <v>314.92</v>
      </c>
      <c r="K38" s="12">
        <v>10.9</v>
      </c>
    </row>
    <row r="39" spans="1:11" x14ac:dyDescent="0.25">
      <c r="A39" s="4" t="s">
        <v>723</v>
      </c>
      <c r="B39" s="5" t="s">
        <v>702</v>
      </c>
      <c r="C39" s="5" t="str">
        <f>'Pavement Boring Summary'!C60</f>
        <v>I-20</v>
      </c>
      <c r="D39" s="5" t="str">
        <f>'Pavement Boring Summary'!D60</f>
        <v>211+11</v>
      </c>
      <c r="E39" s="5" t="str">
        <f>'Pavement Boring Summary'!E60</f>
        <v>45 R</v>
      </c>
      <c r="F39" s="15">
        <f>'Pavement Boring Summary'!F60</f>
        <v>802536.28</v>
      </c>
      <c r="G39" s="15">
        <f>'Pavement Boring Summary'!G60</f>
        <v>1971450.83</v>
      </c>
      <c r="H39" s="31">
        <f>'Pavement Boring Summary'!H60</f>
        <v>34.039080220000002</v>
      </c>
      <c r="I39" s="31">
        <f>'Pavement Boring Summary'!I60</f>
        <v>-81.094251369999995</v>
      </c>
      <c r="J39" s="12">
        <f>'Pavement Boring Summary'!J60</f>
        <v>306.2</v>
      </c>
      <c r="K39" s="12">
        <v>11.1</v>
      </c>
    </row>
    <row r="40" spans="1:11" x14ac:dyDescent="0.25">
      <c r="A40" s="4" t="s">
        <v>724</v>
      </c>
      <c r="B40" s="5" t="s">
        <v>702</v>
      </c>
      <c r="C40" s="5" t="str">
        <f>'Pavement Boring Summary'!C65</f>
        <v>I-20</v>
      </c>
      <c r="D40" s="5" t="str">
        <f>'Pavement Boring Summary'!D65</f>
        <v>261+07</v>
      </c>
      <c r="E40" s="5" t="str">
        <f>'Pavement Boring Summary'!E65</f>
        <v>50 L</v>
      </c>
      <c r="F40" s="15">
        <f>'Pavement Boring Summary'!F65</f>
        <v>804849.89</v>
      </c>
      <c r="G40" s="15">
        <f>'Pavement Boring Summary'!G65</f>
        <v>1975883.31</v>
      </c>
      <c r="H40" s="31">
        <f>'Pavement Boring Summary'!H65</f>
        <v>34.045449089999998</v>
      </c>
      <c r="I40" s="31">
        <f>'Pavement Boring Summary'!I65</f>
        <v>-81.079624010000003</v>
      </c>
      <c r="J40" s="12">
        <f>'Pavement Boring Summary'!J65</f>
        <v>179.22</v>
      </c>
      <c r="K40" s="12">
        <v>11.3</v>
      </c>
    </row>
    <row r="41" spans="1:11" x14ac:dyDescent="0.25">
      <c r="A41" s="4" t="s">
        <v>725</v>
      </c>
      <c r="B41" s="5" t="s">
        <v>702</v>
      </c>
      <c r="C41" s="5" t="str">
        <f>'Pavement Boring Summary'!C67</f>
        <v>I-26</v>
      </c>
      <c r="D41" s="5" t="str">
        <f>'Pavement Boring Summary'!D67</f>
        <v>377+80</v>
      </c>
      <c r="E41" s="5" t="str">
        <f>'Pavement Boring Summary'!E67</f>
        <v>89 L</v>
      </c>
      <c r="F41" s="15">
        <f>'Pavement Boring Summary'!F67</f>
        <v>798850.65</v>
      </c>
      <c r="G41" s="15">
        <f>'Pavement Boring Summary'!G67</f>
        <v>1968889.06</v>
      </c>
      <c r="H41" s="31">
        <f>'Pavement Boring Summary'!H67</f>
        <v>34.028944060000001</v>
      </c>
      <c r="I41" s="31">
        <f>'Pavement Boring Summary'!I67</f>
        <v>-81.102696629999997</v>
      </c>
      <c r="J41" s="12">
        <f>'Pavement Boring Summary'!J67</f>
        <v>207.93</v>
      </c>
      <c r="K41" s="12">
        <v>10.8</v>
      </c>
    </row>
    <row r="42" spans="1:11" x14ac:dyDescent="0.25">
      <c r="A42" s="4" t="s">
        <v>726</v>
      </c>
      <c r="B42" s="5" t="s">
        <v>702</v>
      </c>
      <c r="C42" s="5" t="str">
        <f>'Pavement Boring Summary'!C69</f>
        <v>I-26</v>
      </c>
      <c r="D42" s="5" t="str">
        <f>'Pavement Boring Summary'!D69</f>
        <v>404+20</v>
      </c>
      <c r="E42" s="5" t="str">
        <f>'Pavement Boring Summary'!E69</f>
        <v>39 R</v>
      </c>
      <c r="F42" s="15">
        <f>'Pavement Boring Summary'!F69</f>
        <v>796311.86</v>
      </c>
      <c r="G42" s="15">
        <f>'Pavement Boring Summary'!G69</f>
        <v>1968315.91</v>
      </c>
      <c r="H42" s="31">
        <f>'Pavement Boring Summary'!H69</f>
        <v>34.021964949999997</v>
      </c>
      <c r="I42" s="31">
        <f>'Pavement Boring Summary'!I69</f>
        <v>-81.104580100000007</v>
      </c>
      <c r="J42" s="12">
        <f>'Pavement Boring Summary'!J69</f>
        <v>184.65</v>
      </c>
      <c r="K42" s="12">
        <v>10.6</v>
      </c>
    </row>
    <row r="43" spans="1:11" x14ac:dyDescent="0.25">
      <c r="A43" s="4" t="s">
        <v>727</v>
      </c>
      <c r="B43" s="5" t="s">
        <v>702</v>
      </c>
      <c r="C43" s="5" t="str">
        <f>'Pavement Boring Summary'!C72</f>
        <v>I-26</v>
      </c>
      <c r="D43" s="5" t="str">
        <f>'Pavement Boring Summary'!D72</f>
        <v>435+45</v>
      </c>
      <c r="E43" s="5" t="str">
        <f>'Pavement Boring Summary'!E72</f>
        <v>60 L</v>
      </c>
      <c r="F43" s="15">
        <f>'Pavement Boring Summary'!F72</f>
        <v>793377.8</v>
      </c>
      <c r="G43" s="15">
        <f>'Pavement Boring Summary'!G72</f>
        <v>1967235.42</v>
      </c>
      <c r="H43" s="31">
        <f>'Pavement Boring Summary'!H72</f>
        <v>34.013897999999998</v>
      </c>
      <c r="I43" s="31">
        <f>'Pavement Boring Summary'!I72</f>
        <v>-81.108136360000003</v>
      </c>
      <c r="J43" s="12">
        <f>'Pavement Boring Summary'!J72</f>
        <v>225.05</v>
      </c>
      <c r="K43" s="12">
        <v>10.6</v>
      </c>
    </row>
    <row r="44" spans="1:11" x14ac:dyDescent="0.25">
      <c r="A44" s="4" t="s">
        <v>728</v>
      </c>
      <c r="B44" s="5" t="s">
        <v>702</v>
      </c>
      <c r="C44" s="5" t="str">
        <f>'Roadway Boring Summary'!C38</f>
        <v>I-26</v>
      </c>
      <c r="D44" s="5" t="str">
        <f>'Roadway Boring Summary'!D38</f>
        <v>375+95</v>
      </c>
      <c r="E44" s="5" t="str">
        <f>'Roadway Boring Summary'!E38</f>
        <v>182 L</v>
      </c>
      <c r="F44" s="15">
        <f>'Roadway Boring Summary'!F38</f>
        <v>799067.69</v>
      </c>
      <c r="G44" s="15">
        <f>'Roadway Boring Summary'!G38</f>
        <v>1968905.53</v>
      </c>
      <c r="H44" s="31">
        <f>'Roadway Boring Summary'!H38</f>
        <v>34.029540609999998</v>
      </c>
      <c r="I44" s="31">
        <f>'Roadway Boring Summary'!I38</f>
        <v>-81.102642970000005</v>
      </c>
      <c r="J44" s="12">
        <f>'Roadway Boring Summary'!J38</f>
        <v>210.76</v>
      </c>
      <c r="K44" s="12">
        <v>10</v>
      </c>
    </row>
    <row r="45" spans="1:11" x14ac:dyDescent="0.25">
      <c r="A45" s="4" t="s">
        <v>729</v>
      </c>
      <c r="B45" s="5" t="s">
        <v>704</v>
      </c>
      <c r="C45" s="5" t="str">
        <f>'Roadway Boring Summary'!C39</f>
        <v>I-126 Ramp CA</v>
      </c>
      <c r="D45" s="5" t="str">
        <f>'Roadway Boring Summary'!D39</f>
        <v>8389+86</v>
      </c>
      <c r="E45" s="5" t="str">
        <f>'Roadway Boring Summary'!E39</f>
        <v>0.3 R</v>
      </c>
      <c r="F45" s="15">
        <f>'Roadway Boring Summary'!F39</f>
        <v>797897.66</v>
      </c>
      <c r="G45" s="15">
        <f>'Roadway Boring Summary'!G39</f>
        <v>1969504.99</v>
      </c>
      <c r="H45" s="31">
        <f>'Roadway Boring Summary'!H39</f>
        <v>34.026326560000001</v>
      </c>
      <c r="I45" s="31">
        <f>'Roadway Boring Summary'!I39</f>
        <v>-81.100660390000002</v>
      </c>
      <c r="J45" s="12">
        <f>'Roadway Boring Summary'!J39</f>
        <v>188.54</v>
      </c>
      <c r="K45" s="12">
        <v>10</v>
      </c>
    </row>
    <row r="46" spans="1:11" x14ac:dyDescent="0.25">
      <c r="A46" s="4" t="s">
        <v>730</v>
      </c>
      <c r="B46" s="5" t="s">
        <v>702</v>
      </c>
      <c r="C46" s="5" t="str">
        <f>'Roadway Boring Summary'!C40</f>
        <v>I-126</v>
      </c>
      <c r="D46" s="5" t="str">
        <f>'Roadway Boring Summary'!D40</f>
        <v>45+98</v>
      </c>
      <c r="E46" s="5" t="str">
        <f>'Roadway Boring Summary'!E40</f>
        <v>85 R</v>
      </c>
      <c r="F46" s="15">
        <f>'Roadway Boring Summary'!F40</f>
        <v>794575.68</v>
      </c>
      <c r="G46" s="15">
        <f>'Roadway Boring Summary'!G40</f>
        <v>1972825.75</v>
      </c>
      <c r="H46" s="31">
        <f>'Roadway Boring Summary'!H40</f>
        <v>34.017204929999998</v>
      </c>
      <c r="I46" s="31">
        <f>'Roadway Boring Summary'!I40</f>
        <v>-81.089689449999995</v>
      </c>
      <c r="J46" s="12">
        <f>'Roadway Boring Summary'!J40</f>
        <v>191.07</v>
      </c>
      <c r="K46" s="12">
        <v>10</v>
      </c>
    </row>
    <row r="47" spans="1:11" x14ac:dyDescent="0.25">
      <c r="A47" s="4" t="s">
        <v>731</v>
      </c>
      <c r="B47" s="5" t="s">
        <v>702</v>
      </c>
      <c r="C47" s="5" t="str">
        <f>'Roadway Boring Summary'!C41</f>
        <v>I-126 Ramp DB</v>
      </c>
      <c r="D47" s="5" t="str">
        <f>'Roadway Boring Summary'!D41</f>
        <v>5985+51</v>
      </c>
      <c r="E47" s="5" t="str">
        <f>'Roadway Boring Summary'!E41</f>
        <v>74 L</v>
      </c>
      <c r="F47" s="15">
        <f>'Roadway Boring Summary'!F41</f>
        <v>796334.77</v>
      </c>
      <c r="G47" s="15">
        <f>'Roadway Boring Summary'!G41</f>
        <v>1968135.69</v>
      </c>
      <c r="H47" s="31">
        <f>'Roadway Boring Summary'!H41</f>
        <v>34.022027420000001</v>
      </c>
      <c r="I47" s="31">
        <f>'Roadway Boring Summary'!I41</f>
        <v>-81.105175040000006</v>
      </c>
      <c r="J47" s="12">
        <f>'Roadway Boring Summary'!J41</f>
        <v>169.45</v>
      </c>
      <c r="K47" s="12">
        <v>10</v>
      </c>
    </row>
    <row r="48" spans="1:11" x14ac:dyDescent="0.25">
      <c r="A48" s="4" t="s">
        <v>732</v>
      </c>
      <c r="B48" s="5" t="s">
        <v>702</v>
      </c>
      <c r="C48" s="5" t="str">
        <f>'Roadway Boring Summary'!C42</f>
        <v>I-26</v>
      </c>
      <c r="D48" s="5" t="str">
        <f>'Roadway Boring Summary'!D42</f>
        <v>420+96</v>
      </c>
      <c r="E48" s="5" t="str">
        <f>'Roadway Boring Summary'!E42</f>
        <v>67 L</v>
      </c>
      <c r="F48" s="15">
        <f>'Roadway Boring Summary'!F42</f>
        <v>794716.85</v>
      </c>
      <c r="G48" s="15">
        <f>'Roadway Boring Summary'!G42</f>
        <v>1967789.68</v>
      </c>
      <c r="H48" s="31">
        <f>'Roadway Boring Summary'!H42</f>
        <v>34.0175798</v>
      </c>
      <c r="I48" s="31">
        <f>'Roadway Boring Summary'!I42</f>
        <v>-81.10631162</v>
      </c>
      <c r="J48" s="12">
        <f>'Roadway Boring Summary'!J42</f>
        <v>199.32</v>
      </c>
      <c r="K48" s="12">
        <v>10</v>
      </c>
    </row>
    <row r="49" spans="1:11" x14ac:dyDescent="0.25">
      <c r="A49" s="4" t="s">
        <v>733</v>
      </c>
      <c r="B49" s="5" t="s">
        <v>702</v>
      </c>
      <c r="C49" s="5" t="str">
        <f>'Roadway Boring Summary'!C43</f>
        <v>I-20</v>
      </c>
      <c r="D49" s="5" t="str">
        <f>'Roadway Boring Summary'!D43</f>
        <v>69+86</v>
      </c>
      <c r="E49" s="5" t="str">
        <f>'Roadway Boring Summary'!E43</f>
        <v>61 L</v>
      </c>
      <c r="F49" s="15">
        <f>'Roadway Boring Summary'!F43</f>
        <v>796143.29</v>
      </c>
      <c r="G49" s="15">
        <f>'Roadway Boring Summary'!G43</f>
        <v>1959522.46</v>
      </c>
      <c r="H49" s="31">
        <f>'Roadway Boring Summary'!H43</f>
        <v>34.021473810000003</v>
      </c>
      <c r="I49" s="31">
        <f>'Roadway Boring Summary'!I43</f>
        <v>-81.133604020000007</v>
      </c>
      <c r="J49" s="12">
        <f>'Roadway Boring Summary'!J43</f>
        <v>238.85</v>
      </c>
      <c r="K49" s="12">
        <v>10</v>
      </c>
    </row>
    <row r="50" spans="1:11" x14ac:dyDescent="0.25">
      <c r="A50" s="4" t="s">
        <v>734</v>
      </c>
      <c r="B50" s="5" t="s">
        <v>702</v>
      </c>
      <c r="C50" s="5" t="str">
        <f>'Roadway Boring Summary'!C44</f>
        <v>I-20 Ramp C1</v>
      </c>
      <c r="D50" s="5" t="str">
        <f>'Roadway Boring Summary'!D44</f>
        <v>5148+49</v>
      </c>
      <c r="E50" s="5" t="str">
        <f>'Roadway Boring Summary'!E44</f>
        <v>22 L</v>
      </c>
      <c r="F50" s="15">
        <f>'Roadway Boring Summary'!F44</f>
        <v>801090.17</v>
      </c>
      <c r="G50" s="15">
        <f>'Roadway Boring Summary'!G44</f>
        <v>1965455.99</v>
      </c>
      <c r="H50" s="31">
        <f>'Roadway Boring Summary'!H44</f>
        <v>34.035089190000001</v>
      </c>
      <c r="I50" s="31">
        <f>'Roadway Boring Summary'!I44</f>
        <v>-81.114037280000005</v>
      </c>
      <c r="J50" s="12">
        <f>'Roadway Boring Summary'!J44</f>
        <v>211.11</v>
      </c>
      <c r="K50" s="12">
        <v>10</v>
      </c>
    </row>
    <row r="51" spans="1:11" x14ac:dyDescent="0.25">
      <c r="A51" s="4" t="s">
        <v>735</v>
      </c>
      <c r="B51" s="5" t="s">
        <v>702</v>
      </c>
      <c r="C51" s="5" t="str">
        <f>'Roadway Boring Summary'!C45</f>
        <v>I-20</v>
      </c>
      <c r="D51" s="5" t="str">
        <f>'Roadway Boring Summary'!D45</f>
        <v>199+05</v>
      </c>
      <c r="E51" s="5" t="str">
        <f>'Roadway Boring Summary'!E45</f>
        <v>149 L</v>
      </c>
      <c r="F51" s="15">
        <f>'Roadway Boring Summary'!F45</f>
        <v>802462.68</v>
      </c>
      <c r="G51" s="15">
        <f>'Roadway Boring Summary'!G45</f>
        <v>1970253.12</v>
      </c>
      <c r="H51" s="31">
        <f>'Roadway Boring Summary'!H45</f>
        <v>34.038874880000002</v>
      </c>
      <c r="I51" s="31">
        <f>'Roadway Boring Summary'!I45</f>
        <v>-81.098205230000005</v>
      </c>
      <c r="J51" s="12">
        <f>'Roadway Boring Summary'!J45</f>
        <v>312.44</v>
      </c>
      <c r="K51" s="12">
        <v>10</v>
      </c>
    </row>
    <row r="52" spans="1:11" x14ac:dyDescent="0.25">
      <c r="A52" s="4" t="s">
        <v>736</v>
      </c>
      <c r="B52" s="5" t="s">
        <v>702</v>
      </c>
      <c r="C52" s="5" t="str">
        <f>'Roadway Boring Summary'!C46</f>
        <v>I-20</v>
      </c>
      <c r="D52" s="5" t="str">
        <f>'Roadway Boring Summary'!D46</f>
        <v>223+94</v>
      </c>
      <c r="E52" s="5" t="str">
        <f>'Roadway Boring Summary'!E46</f>
        <v>137 L</v>
      </c>
      <c r="F52" s="15">
        <f>'Roadway Boring Summary'!F46</f>
        <v>803017.82</v>
      </c>
      <c r="G52" s="15">
        <f>'Roadway Boring Summary'!G46</f>
        <v>1972648.6</v>
      </c>
      <c r="H52" s="31">
        <f>'Roadway Boring Summary'!H46</f>
        <v>34.040406599999997</v>
      </c>
      <c r="I52" s="31">
        <f>'Roadway Boring Summary'!I46</f>
        <v>-81.090298480000001</v>
      </c>
      <c r="J52" s="12">
        <f>'Roadway Boring Summary'!J46</f>
        <v>304.08</v>
      </c>
      <c r="K52" s="12">
        <v>10.1</v>
      </c>
    </row>
  </sheetData>
  <pageMargins left="0.7" right="0.7" top="0.75" bottom="0.75" header="0.3" footer="0.3"/>
  <pageSetup scale="57" fitToHeight="0" orientation="portrait" verticalDpi="1200" r:id="rId1"/>
  <headerFooter>
    <oddHeader>&amp;L&amp;"Garamond,Bold"&amp;16Carolina Crossroads&amp;12
Richland/Lexington County, South Carolina&amp;"-,Regular"&amp;11
&amp;C&amp;"Garamond,Bold"&amp;12Field Investigation Summary
Bulk Soil Samples&amp;"-,Regular"&amp;11
&amp;R&amp;G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Bridge Boring Summary</vt:lpstr>
      <vt:lpstr>Wall Boring Summary</vt:lpstr>
      <vt:lpstr>Roadway Boring Summary</vt:lpstr>
      <vt:lpstr>Seismic Boring Summary</vt:lpstr>
      <vt:lpstr>Pavement Boring Summary</vt:lpstr>
      <vt:lpstr>CPT Summary</vt:lpstr>
      <vt:lpstr>AP Summary</vt:lpstr>
      <vt:lpstr>Bulk Sample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Hamilton</dc:creator>
  <cp:lastModifiedBy>John Hamilton</cp:lastModifiedBy>
  <cp:lastPrinted>2018-07-31T21:17:42Z</cp:lastPrinted>
  <dcterms:created xsi:type="dcterms:W3CDTF">2018-07-17T18:41:56Z</dcterms:created>
  <dcterms:modified xsi:type="dcterms:W3CDTF">2020-10-22T21:03:55Z</dcterms:modified>
</cp:coreProperties>
</file>