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160" documentId="8_{8AD7B38F-374B-4412-82BF-AD5274F17E63}" xr6:coauthVersionLast="47" xr6:coauthVersionMax="47" xr10:uidLastSave="{C4B8E487-3C5F-488D-8E33-EDD8A50ECE19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5" i="1" l="1"/>
  <c r="D145" i="1"/>
  <c r="Q143" i="1"/>
  <c r="E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J59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D76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E101" i="1"/>
  <c r="F101" i="1"/>
  <c r="G101" i="1"/>
  <c r="H101" i="1"/>
  <c r="I101" i="1"/>
  <c r="D101" i="1"/>
  <c r="D120" i="1"/>
  <c r="Q43" i="1"/>
  <c r="Q59" i="1"/>
  <c r="K59" i="1"/>
  <c r="L59" i="1"/>
  <c r="M59" i="1"/>
  <c r="N59" i="1"/>
  <c r="O59" i="1"/>
  <c r="P59" i="1"/>
  <c r="E59" i="1"/>
  <c r="F59" i="1"/>
  <c r="G59" i="1"/>
  <c r="H59" i="1"/>
  <c r="I59" i="1"/>
  <c r="D59" i="1"/>
  <c r="W59" i="1"/>
  <c r="V59" i="1"/>
  <c r="U59" i="1"/>
  <c r="T59" i="1"/>
  <c r="S59" i="1"/>
  <c r="R59" i="1"/>
  <c r="W143" i="1"/>
  <c r="V143" i="1"/>
  <c r="U143" i="1"/>
  <c r="T143" i="1"/>
  <c r="S143" i="1"/>
  <c r="R143" i="1"/>
  <c r="W120" i="1"/>
  <c r="V120" i="1"/>
  <c r="U120" i="1"/>
  <c r="T120" i="1"/>
  <c r="S120" i="1"/>
  <c r="R120" i="1"/>
  <c r="Q120" i="1"/>
  <c r="W43" i="1"/>
  <c r="V43" i="1"/>
  <c r="U43" i="1"/>
  <c r="T43" i="1"/>
  <c r="S43" i="1"/>
  <c r="R43" i="1"/>
  <c r="W35" i="1"/>
  <c r="V35" i="1"/>
  <c r="U35" i="1"/>
  <c r="T35" i="1"/>
  <c r="S35" i="1"/>
  <c r="R35" i="1"/>
  <c r="Q35" i="1"/>
  <c r="J35" i="1" l="1"/>
  <c r="J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D143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E43" i="1"/>
  <c r="F43" i="1"/>
  <c r="G43" i="1"/>
  <c r="H43" i="1"/>
  <c r="I43" i="1"/>
  <c r="K43" i="1"/>
  <c r="L43" i="1"/>
  <c r="M43" i="1"/>
  <c r="N43" i="1"/>
  <c r="O43" i="1"/>
  <c r="P43" i="1"/>
  <c r="D43" i="1"/>
  <c r="E35" i="1"/>
  <c r="F35" i="1"/>
  <c r="G35" i="1"/>
  <c r="H35" i="1"/>
  <c r="I35" i="1"/>
  <c r="K35" i="1"/>
  <c r="L35" i="1"/>
  <c r="M35" i="1"/>
  <c r="N35" i="1"/>
  <c r="O35" i="1"/>
  <c r="P35" i="1"/>
  <c r="D35" i="1"/>
</calcChain>
</file>

<file path=xl/sharedStrings.xml><?xml version="1.0" encoding="utf-8"?>
<sst xmlns="http://schemas.openxmlformats.org/spreadsheetml/2006/main" count="183" uniqueCount="145">
  <si>
    <t>Project Phase</t>
  </si>
  <si>
    <t>Permit Sheet</t>
  </si>
  <si>
    <t>WOUS Feature</t>
  </si>
  <si>
    <t>Original Permit</t>
  </si>
  <si>
    <t>Permit Modification</t>
  </si>
  <si>
    <t>Stream Impacts (Linear Feet)</t>
  </si>
  <si>
    <t>Mitigation Credits</t>
  </si>
  <si>
    <t>Wetland Impacts (Acres)</t>
  </si>
  <si>
    <t>Pipe</t>
  </si>
  <si>
    <t>Morphologic</t>
  </si>
  <si>
    <t>Fill</t>
  </si>
  <si>
    <t>Clearing</t>
  </si>
  <si>
    <t>Riprap</t>
  </si>
  <si>
    <t>TRIB 53</t>
  </si>
  <si>
    <t>TRIB 57</t>
  </si>
  <si>
    <t>WETLAND 35</t>
  </si>
  <si>
    <t>TRIB 54</t>
  </si>
  <si>
    <t>TRIB 55</t>
  </si>
  <si>
    <t>TRIB 56</t>
  </si>
  <si>
    <t>WETLAND 38</t>
  </si>
  <si>
    <t>WETLAND 36</t>
  </si>
  <si>
    <t>WETLAND 23</t>
  </si>
  <si>
    <t>WETLAND 24</t>
  </si>
  <si>
    <t>WETLAND 25</t>
  </si>
  <si>
    <t>WETLAND 26</t>
  </si>
  <si>
    <t>TRIB 44</t>
  </si>
  <si>
    <t>WETLAND 28</t>
  </si>
  <si>
    <t>TRIB 45</t>
  </si>
  <si>
    <t>TRIB 46</t>
  </si>
  <si>
    <t>WETLAND 27</t>
  </si>
  <si>
    <t>WETLAND 52</t>
  </si>
  <si>
    <t>WETLAND 53</t>
  </si>
  <si>
    <t>44 and 45</t>
  </si>
  <si>
    <t>TRIB 47</t>
  </si>
  <si>
    <t>45A</t>
  </si>
  <si>
    <t>WETLAND 29</t>
  </si>
  <si>
    <t>WETLAND 54</t>
  </si>
  <si>
    <t>TRIB 48</t>
  </si>
  <si>
    <t>45 and 46</t>
  </si>
  <si>
    <t>TRIB 49</t>
  </si>
  <si>
    <t>WETLAND 30</t>
  </si>
  <si>
    <t>WETLAND 31</t>
  </si>
  <si>
    <t>TRIB 65</t>
  </si>
  <si>
    <t>TRIB 66</t>
  </si>
  <si>
    <t xml:space="preserve">Phase 1 Totals </t>
  </si>
  <si>
    <t>61 and 62</t>
  </si>
  <si>
    <t>TRIB 38</t>
  </si>
  <si>
    <t>WETLAND 50</t>
  </si>
  <si>
    <t>TRIB 39</t>
  </si>
  <si>
    <t>64, 65, 66, 67</t>
  </si>
  <si>
    <t>WETLAND 17</t>
  </si>
  <si>
    <t>WETLAND 18</t>
  </si>
  <si>
    <t>WETLAND 19</t>
  </si>
  <si>
    <t>Phase 2 Totals</t>
  </si>
  <si>
    <t>29, 30, 57, 58</t>
  </si>
  <si>
    <t>TRIB 21</t>
  </si>
  <si>
    <t>TRIB 22</t>
  </si>
  <si>
    <t>TRIB 41</t>
  </si>
  <si>
    <t>32, 33, 34</t>
  </si>
  <si>
    <t>TRIB 42</t>
  </si>
  <si>
    <t>WETLAND 51</t>
  </si>
  <si>
    <t>TRIB 43</t>
  </si>
  <si>
    <t>WETLAND 20</t>
  </si>
  <si>
    <t>WETLAND 21</t>
  </si>
  <si>
    <t>WETLAND 22</t>
  </si>
  <si>
    <t>TRIB 50</t>
  </si>
  <si>
    <t>WETLAND 34</t>
  </si>
  <si>
    <t>WETLAND 33</t>
  </si>
  <si>
    <t>TRIB 52</t>
  </si>
  <si>
    <t>TRIB 71</t>
  </si>
  <si>
    <t>TRIB 72</t>
  </si>
  <si>
    <t>WETLAND 60</t>
  </si>
  <si>
    <t>WETLAND 48</t>
  </si>
  <si>
    <t>TRIB 69</t>
  </si>
  <si>
    <t>TRIB 61</t>
  </si>
  <si>
    <t>TRIB 27</t>
  </si>
  <si>
    <t>TRIB 28</t>
  </si>
  <si>
    <t>TRIB 29</t>
  </si>
  <si>
    <t>TRIB 31</t>
  </si>
  <si>
    <t>WETLAND 9</t>
  </si>
  <si>
    <t>WETLAND 10</t>
  </si>
  <si>
    <t>WETLAND 11</t>
  </si>
  <si>
    <t>WETLAND 12</t>
  </si>
  <si>
    <t>TRIB 24</t>
  </si>
  <si>
    <t>TRIB 25</t>
  </si>
  <si>
    <t>TRIB 26</t>
  </si>
  <si>
    <t>55 AND 56</t>
  </si>
  <si>
    <t>TRIB 23</t>
  </si>
  <si>
    <t>WETLAND 49</t>
  </si>
  <si>
    <t>TRIB 34</t>
  </si>
  <si>
    <t>TRIB 32</t>
  </si>
  <si>
    <t>TRIB 33</t>
  </si>
  <si>
    <t>WETLAND 14</t>
  </si>
  <si>
    <t>WETLAND 13</t>
  </si>
  <si>
    <t>WETLAND 15</t>
  </si>
  <si>
    <t>TRIB 35</t>
  </si>
  <si>
    <t>TRIB 36</t>
  </si>
  <si>
    <t>TRIB 37</t>
  </si>
  <si>
    <t>WETLAND 44</t>
  </si>
  <si>
    <t>WETLAND 58</t>
  </si>
  <si>
    <t>TRIB 10</t>
  </si>
  <si>
    <t>WETLAND 4</t>
  </si>
  <si>
    <t>WETLAND 45</t>
  </si>
  <si>
    <t>TRIB 11</t>
  </si>
  <si>
    <t>TRIB 12</t>
  </si>
  <si>
    <t>TRIB 13</t>
  </si>
  <si>
    <t>WETLAND 5</t>
  </si>
  <si>
    <t>TRIB 14</t>
  </si>
  <si>
    <t>TRIB 15</t>
  </si>
  <si>
    <t>WETLAND 46</t>
  </si>
  <si>
    <t>WETLAND 6</t>
  </si>
  <si>
    <t>TRIB 16</t>
  </si>
  <si>
    <t>TRIB 17</t>
  </si>
  <si>
    <t>WETLAND 7</t>
  </si>
  <si>
    <t>WETLAND 47</t>
  </si>
  <si>
    <t>WETLAND 8</t>
  </si>
  <si>
    <t>TRIB 18</t>
  </si>
  <si>
    <t>TRIB 19</t>
  </si>
  <si>
    <t>TRIB 20</t>
  </si>
  <si>
    <t>Phase 4 Totals</t>
  </si>
  <si>
    <t>TRIB 59</t>
  </si>
  <si>
    <t>TRIB 60</t>
  </si>
  <si>
    <t>TRIB 2</t>
  </si>
  <si>
    <t>WETLAND 56</t>
  </si>
  <si>
    <t>WETLAND 57</t>
  </si>
  <si>
    <t>WETLAND 40</t>
  </si>
  <si>
    <t>WETLAND 1</t>
  </si>
  <si>
    <t>TRIB 3</t>
  </si>
  <si>
    <t>TRIB 5</t>
  </si>
  <si>
    <t>WETLAND 3</t>
  </si>
  <si>
    <t>TRIB 6</t>
  </si>
  <si>
    <t>TRIB 7</t>
  </si>
  <si>
    <t>WETLAND 42</t>
  </si>
  <si>
    <t>TRIB 8</t>
  </si>
  <si>
    <t>WETLAND 43</t>
  </si>
  <si>
    <t>TRIB 9</t>
  </si>
  <si>
    <t xml:space="preserve">Phase 5 Totals </t>
  </si>
  <si>
    <t xml:space="preserve">Project Totals </t>
  </si>
  <si>
    <t>3C</t>
  </si>
  <si>
    <t>3D</t>
  </si>
  <si>
    <t>3A, 3E</t>
  </si>
  <si>
    <t>Phase 3C Totals</t>
  </si>
  <si>
    <t>Phase 3D Totals</t>
  </si>
  <si>
    <t>Phase 3A,3E Totals</t>
  </si>
  <si>
    <t>Permit Modification Approved February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</si>
</sst>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5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0" xfId="0" applyBorder="1"/>
    <xf numFmtId="0" fontId="0" fillId="0" borderId="22" xfId="0" applyBorder="1"/>
    <xf numFmtId="0" fontId="0" fillId="0" borderId="9" xfId="0" applyBorder="1"/>
    <xf numFmtId="0" fontId="0" fillId="0" borderId="23" xfId="0" applyBorder="1"/>
    <xf numFmtId="0" fontId="0" fillId="0" borderId="3" xfId="0" applyBorder="1"/>
    <xf numFmtId="0" fontId="0" fillId="0" borderId="15" xfId="0" applyBorder="1"/>
    <xf numFmtId="0" fontId="0" fillId="0" borderId="24" xfId="0" applyBorder="1"/>
    <xf numFmtId="0" fontId="0" fillId="0" borderId="27" xfId="0" applyBorder="1"/>
    <xf numFmtId="0" fontId="0" fillId="0" borderId="28" xfId="0" applyBorder="1"/>
    <xf numFmtId="0" fontId="1" fillId="0" borderId="16" xfId="0" applyFont="1" applyBorder="1"/>
    <xf numFmtId="0" fontId="1" fillId="0" borderId="14" xfId="0" applyFont="1" applyBorder="1"/>
    <xf numFmtId="0" fontId="1" fillId="0" borderId="1" xfId="0" applyFont="1" applyBorder="1"/>
    <xf numFmtId="0" fontId="1" fillId="0" borderId="12" xfId="0" applyFont="1" applyBorder="1"/>
    <xf numFmtId="0" fontId="0" fillId="0" borderId="27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0" xfId="0" applyProtection="1">
      <protection locked="0"/>
    </xf>
    <xf numFmtId="0" fontId="1" fillId="0" borderId="8" xfId="0" applyFont="1" applyBorder="1"/>
    <xf numFmtId="0" fontId="1" fillId="0" borderId="5" xfId="0" applyFont="1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0" fillId="0" borderId="46" xfId="0" applyBorder="1"/>
    <xf numFmtId="0" fontId="0" fillId="0" borderId="47" xfId="0" applyBorder="1" applyAlignment="1">
      <alignment horizontal="center" vertical="center"/>
    </xf>
    <xf numFmtId="0" fontId="0" fillId="0" borderId="36" xfId="0" applyBorder="1"/>
    <xf numFmtId="0" fontId="0" fillId="0" borderId="33" xfId="0" applyBorder="1"/>
    <xf numFmtId="0" fontId="0" fillId="0" borderId="34" xfId="0" applyBorder="1"/>
    <xf numFmtId="0" fontId="0" fillId="0" borderId="48" xfId="0" applyBorder="1"/>
    <xf numFmtId="0" fontId="0" fillId="0" borderId="47" xfId="0" applyBorder="1"/>
    <xf numFmtId="0" fontId="0" fillId="0" borderId="35" xfId="0" applyBorder="1"/>
    <xf numFmtId="0" fontId="0" fillId="0" borderId="55" xfId="0" applyBorder="1"/>
    <xf numFmtId="0" fontId="1" fillId="0" borderId="55" xfId="0" applyFont="1" applyBorder="1"/>
    <xf numFmtId="0" fontId="1" fillId="0" borderId="47" xfId="0" applyFont="1" applyBorder="1"/>
    <xf numFmtId="0" fontId="1" fillId="0" borderId="34" xfId="0" applyFont="1" applyBorder="1"/>
    <xf numFmtId="0" fontId="1" fillId="0" borderId="48" xfId="0" applyFont="1" applyBorder="1"/>
    <xf numFmtId="0" fontId="1" fillId="0" borderId="35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4" xfId="0" applyFont="1" applyBorder="1" applyProtection="1">
      <protection locked="0"/>
    </xf>
    <xf numFmtId="0" fontId="1" fillId="0" borderId="30" xfId="0" applyFont="1" applyBorder="1" applyProtection="1">
      <protection locked="0"/>
    </xf>
    <xf numFmtId="0" fontId="1" fillId="0" borderId="33" xfId="0" applyFont="1" applyBorder="1"/>
    <xf numFmtId="0" fontId="1" fillId="0" borderId="11" xfId="0" applyFont="1" applyBorder="1"/>
    <xf numFmtId="0" fontId="1" fillId="0" borderId="34" xfId="0" applyFont="1" applyBorder="1" applyProtection="1">
      <protection locked="0"/>
    </xf>
    <xf numFmtId="0" fontId="1" fillId="0" borderId="22" xfId="0" applyFont="1" applyBorder="1"/>
    <xf numFmtId="0" fontId="1" fillId="0" borderId="9" xfId="0" applyFont="1" applyBorder="1"/>
    <xf numFmtId="0" fontId="1" fillId="0" borderId="9" xfId="0" applyFont="1" applyBorder="1" applyProtection="1">
      <protection locked="0"/>
    </xf>
    <xf numFmtId="0" fontId="1" fillId="0" borderId="23" xfId="0" applyFont="1" applyBorder="1"/>
    <xf numFmtId="0" fontId="1" fillId="0" borderId="3" xfId="0" applyFont="1" applyBorder="1"/>
    <xf numFmtId="0" fontId="1" fillId="0" borderId="15" xfId="0" applyFont="1" applyBorder="1"/>
    <xf numFmtId="0" fontId="1" fillId="0" borderId="3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49" xfId="0" applyFont="1" applyBorder="1"/>
    <xf numFmtId="0" fontId="1" fillId="0" borderId="50" xfId="0" applyFont="1" applyBorder="1"/>
    <xf numFmtId="0" fontId="1" fillId="0" borderId="50" xfId="0" applyFont="1" applyBorder="1" applyProtection="1">
      <protection locked="0"/>
    </xf>
    <xf numFmtId="0" fontId="1" fillId="0" borderId="51" xfId="0" applyFont="1" applyBorder="1"/>
    <xf numFmtId="0" fontId="1" fillId="0" borderId="52" xfId="0" applyFont="1" applyBorder="1"/>
    <xf numFmtId="0" fontId="1" fillId="0" borderId="53" xfId="0" applyFont="1" applyBorder="1"/>
    <xf numFmtId="0" fontId="1" fillId="0" borderId="54" xfId="0" applyFont="1" applyBorder="1"/>
    <xf numFmtId="0" fontId="1" fillId="0" borderId="56" xfId="0" applyFont="1" applyBorder="1"/>
    <xf numFmtId="0" fontId="1" fillId="0" borderId="57" xfId="0" applyFont="1" applyBorder="1"/>
    <xf numFmtId="0" fontId="1" fillId="0" borderId="27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/>
    <xf numFmtId="0" fontId="1" fillId="0" borderId="24" xfId="0" applyFont="1" applyBorder="1"/>
    <xf numFmtId="0" fontId="1" fillId="0" borderId="46" xfId="0" applyFont="1" applyBorder="1"/>
    <xf numFmtId="0" fontId="1" fillId="0" borderId="30" xfId="0" applyFont="1" applyBorder="1"/>
    <xf numFmtId="0" fontId="1" fillId="0" borderId="66" xfId="0" applyFont="1" applyBorder="1"/>
    <xf numFmtId="0" fontId="1" fillId="0" borderId="67" xfId="0" applyFont="1" applyBorder="1"/>
    <xf numFmtId="0" fontId="1" fillId="0" borderId="68" xfId="0" applyFont="1" applyBorder="1"/>
    <xf numFmtId="0" fontId="1" fillId="0" borderId="41" xfId="0" applyFont="1" applyBorder="1"/>
    <xf numFmtId="0" fontId="0" fillId="0" borderId="4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4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2487"/>
  <sheetViews>
    <sheetView tabSelected="1" zoomScale="85" zoomScaleNormal="85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R13" sqref="R13"/>
    </sheetView>
  </sheetViews>
  <sheetFormatPr defaultRowHeight="14.4" x14ac:dyDescent="0.3"/>
  <cols>
    <col min="1" max="1" width="13.109375" bestFit="1" customWidth="1"/>
    <col min="2" max="2" width="13.109375" customWidth="1"/>
    <col min="3" max="3" width="16.6640625" bestFit="1" customWidth="1"/>
    <col min="4" max="4" width="13.5546875" style="11" customWidth="1"/>
    <col min="5" max="5" width="15.6640625" customWidth="1"/>
    <col min="6" max="6" width="10.88671875" customWidth="1"/>
    <col min="7" max="7" width="12" customWidth="1"/>
    <col min="8" max="8" width="12.5546875" customWidth="1"/>
    <col min="9" max="9" width="11.109375" style="12" customWidth="1"/>
    <col min="10" max="10" width="12.109375" customWidth="1"/>
    <col min="11" max="11" width="12.44140625" customWidth="1"/>
    <col min="12" max="12" width="10.88671875" customWidth="1"/>
    <col min="13" max="13" width="10.88671875" style="15" customWidth="1"/>
    <col min="14" max="14" width="11.33203125" customWidth="1"/>
    <col min="15" max="15" width="11.5546875" customWidth="1"/>
    <col min="16" max="16" width="10.5546875" style="12" customWidth="1"/>
    <col min="18" max="18" width="12.5546875" bestFit="1" customWidth="1"/>
    <col min="20" max="20" width="11.44140625" customWidth="1"/>
    <col min="21" max="21" width="11.88671875" customWidth="1"/>
    <col min="22" max="22" width="13.6640625" customWidth="1"/>
    <col min="23" max="23" width="13" customWidth="1"/>
  </cols>
  <sheetData>
    <row r="1" spans="1:78" x14ac:dyDescent="0.3">
      <c r="A1" s="125" t="s">
        <v>0</v>
      </c>
      <c r="B1" s="118" t="s">
        <v>1</v>
      </c>
      <c r="C1" s="121" t="s">
        <v>2</v>
      </c>
      <c r="D1" s="125" t="s">
        <v>3</v>
      </c>
      <c r="E1" s="126"/>
      <c r="F1" s="126"/>
      <c r="G1" s="126"/>
      <c r="H1" s="126"/>
      <c r="I1" s="127"/>
      <c r="J1" s="105" t="s">
        <v>144</v>
      </c>
      <c r="K1" s="106"/>
      <c r="L1" s="106"/>
      <c r="M1" s="106"/>
      <c r="N1" s="106"/>
      <c r="O1" s="106"/>
      <c r="P1" s="107"/>
      <c r="Q1" s="105" t="s">
        <v>4</v>
      </c>
      <c r="R1" s="106"/>
      <c r="S1" s="106"/>
      <c r="T1" s="106"/>
      <c r="U1" s="106"/>
      <c r="V1" s="106"/>
      <c r="W1" s="107"/>
    </row>
    <row r="2" spans="1:78" ht="15" customHeight="1" x14ac:dyDescent="0.3">
      <c r="A2" s="131"/>
      <c r="B2" s="119"/>
      <c r="C2" s="122"/>
      <c r="D2" s="117" t="s">
        <v>5</v>
      </c>
      <c r="E2" s="112"/>
      <c r="F2" s="110" t="s">
        <v>6</v>
      </c>
      <c r="G2" s="109" t="s">
        <v>7</v>
      </c>
      <c r="H2" s="112"/>
      <c r="I2" s="113" t="s">
        <v>6</v>
      </c>
      <c r="J2" s="108" t="s">
        <v>5</v>
      </c>
      <c r="K2" s="109"/>
      <c r="L2" s="109"/>
      <c r="M2" s="110" t="s">
        <v>6</v>
      </c>
      <c r="N2" s="109" t="s">
        <v>7</v>
      </c>
      <c r="O2" s="112"/>
      <c r="P2" s="113" t="s">
        <v>6</v>
      </c>
      <c r="Q2" s="108" t="s">
        <v>5</v>
      </c>
      <c r="R2" s="109"/>
      <c r="S2" s="109"/>
      <c r="T2" s="110" t="s">
        <v>6</v>
      </c>
      <c r="U2" s="109" t="s">
        <v>7</v>
      </c>
      <c r="V2" s="112"/>
      <c r="W2" s="113" t="s">
        <v>6</v>
      </c>
    </row>
    <row r="3" spans="1:78" s="24" customFormat="1" ht="15" thickBot="1" x14ac:dyDescent="0.35">
      <c r="A3" s="132"/>
      <c r="B3" s="120"/>
      <c r="C3" s="123"/>
      <c r="D3" s="34" t="s">
        <v>8</v>
      </c>
      <c r="E3" s="35" t="s">
        <v>9</v>
      </c>
      <c r="F3" s="111"/>
      <c r="G3" s="36" t="s">
        <v>10</v>
      </c>
      <c r="H3" s="35" t="s">
        <v>11</v>
      </c>
      <c r="I3" s="114"/>
      <c r="J3" s="36" t="s">
        <v>8</v>
      </c>
      <c r="K3" s="35" t="s">
        <v>9</v>
      </c>
      <c r="L3" s="37" t="s">
        <v>12</v>
      </c>
      <c r="M3" s="111"/>
      <c r="N3" s="36" t="s">
        <v>10</v>
      </c>
      <c r="O3" s="35" t="s">
        <v>11</v>
      </c>
      <c r="P3" s="114"/>
      <c r="Q3" s="36" t="s">
        <v>8</v>
      </c>
      <c r="R3" s="35" t="s">
        <v>9</v>
      </c>
      <c r="S3" s="37" t="s">
        <v>12</v>
      </c>
      <c r="T3" s="111"/>
      <c r="U3" s="36" t="s">
        <v>10</v>
      </c>
      <c r="V3" s="35" t="s">
        <v>11</v>
      </c>
      <c r="W3" s="114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</row>
    <row r="4" spans="1:78" x14ac:dyDescent="0.3">
      <c r="A4" s="128">
        <v>1</v>
      </c>
      <c r="B4" s="44">
        <v>38</v>
      </c>
      <c r="C4" s="45" t="s">
        <v>13</v>
      </c>
      <c r="D4" s="46">
        <v>0</v>
      </c>
      <c r="E4" s="47">
        <v>0</v>
      </c>
      <c r="F4" s="48">
        <v>0</v>
      </c>
      <c r="G4" s="49"/>
      <c r="H4" s="47"/>
      <c r="I4" s="50"/>
      <c r="J4" s="49">
        <v>0</v>
      </c>
      <c r="K4" s="47">
        <v>0</v>
      </c>
      <c r="L4" s="47">
        <v>0</v>
      </c>
      <c r="M4" s="48">
        <v>0</v>
      </c>
      <c r="N4" s="49"/>
      <c r="O4" s="47"/>
      <c r="P4" s="50"/>
      <c r="Q4" s="53"/>
      <c r="R4" s="54"/>
      <c r="S4" s="54"/>
      <c r="T4" s="55"/>
      <c r="U4" s="53"/>
      <c r="V4" s="54"/>
      <c r="W4" s="56"/>
    </row>
    <row r="5" spans="1:78" x14ac:dyDescent="0.3">
      <c r="A5" s="129"/>
      <c r="B5" s="39">
        <v>38</v>
      </c>
      <c r="C5" s="3" t="s">
        <v>14</v>
      </c>
      <c r="D5" s="7">
        <v>0</v>
      </c>
      <c r="E5" s="1">
        <v>0</v>
      </c>
      <c r="F5" s="13">
        <v>0</v>
      </c>
      <c r="G5" s="5"/>
      <c r="H5" s="1"/>
      <c r="I5" s="8"/>
      <c r="J5" s="5">
        <v>0</v>
      </c>
      <c r="K5" s="1">
        <v>0</v>
      </c>
      <c r="L5" s="1">
        <v>0</v>
      </c>
      <c r="M5" s="13">
        <v>0</v>
      </c>
      <c r="N5" s="5"/>
      <c r="O5" s="1"/>
      <c r="P5" s="8"/>
      <c r="Q5" s="33"/>
      <c r="R5" s="27"/>
      <c r="S5" s="27"/>
      <c r="T5" s="57"/>
      <c r="U5" s="33"/>
      <c r="V5" s="27"/>
      <c r="W5" s="28"/>
    </row>
    <row r="6" spans="1:78" x14ac:dyDescent="0.3">
      <c r="A6" s="129"/>
      <c r="B6" s="39">
        <v>38</v>
      </c>
      <c r="C6" s="3" t="s">
        <v>15</v>
      </c>
      <c r="D6" s="7"/>
      <c r="E6" s="1"/>
      <c r="F6" s="13"/>
      <c r="G6" s="5">
        <v>0</v>
      </c>
      <c r="H6" s="1">
        <v>0</v>
      </c>
      <c r="I6" s="8">
        <v>0</v>
      </c>
      <c r="J6" s="5"/>
      <c r="K6" s="1"/>
      <c r="L6" s="1"/>
      <c r="M6" s="13"/>
      <c r="N6" s="33">
        <v>0</v>
      </c>
      <c r="O6" s="27">
        <v>0</v>
      </c>
      <c r="P6" s="28">
        <v>0</v>
      </c>
      <c r="Q6" s="33"/>
      <c r="R6" s="27"/>
      <c r="S6" s="27"/>
      <c r="T6" s="57"/>
      <c r="U6" s="33"/>
      <c r="V6" s="27"/>
      <c r="W6" s="28"/>
    </row>
    <row r="7" spans="1:78" x14ac:dyDescent="0.3">
      <c r="A7" s="129"/>
      <c r="B7" s="39">
        <v>39</v>
      </c>
      <c r="C7" s="3" t="s">
        <v>13</v>
      </c>
      <c r="D7" s="7">
        <v>187</v>
      </c>
      <c r="E7" s="1">
        <v>0</v>
      </c>
      <c r="F7" s="13">
        <v>1393.15</v>
      </c>
      <c r="G7" s="5"/>
      <c r="H7" s="1"/>
      <c r="I7" s="8"/>
      <c r="J7" s="33">
        <v>0</v>
      </c>
      <c r="K7" s="27">
        <v>54</v>
      </c>
      <c r="L7" s="27">
        <v>61</v>
      </c>
      <c r="M7" s="57">
        <v>715.25</v>
      </c>
      <c r="N7" s="33"/>
      <c r="O7" s="27"/>
      <c r="P7" s="28"/>
      <c r="Q7" s="33"/>
      <c r="R7" s="27"/>
      <c r="S7" s="27"/>
      <c r="T7" s="57"/>
      <c r="U7" s="33"/>
      <c r="V7" s="27"/>
      <c r="W7" s="28"/>
    </row>
    <row r="8" spans="1:78" x14ac:dyDescent="0.3">
      <c r="A8" s="129"/>
      <c r="B8" s="39">
        <v>39</v>
      </c>
      <c r="C8" s="3" t="s">
        <v>16</v>
      </c>
      <c r="D8" s="7">
        <v>55</v>
      </c>
      <c r="E8" s="1">
        <v>0</v>
      </c>
      <c r="F8" s="13">
        <v>396</v>
      </c>
      <c r="G8" s="5"/>
      <c r="H8" s="1"/>
      <c r="I8" s="8"/>
      <c r="J8" s="33">
        <v>0</v>
      </c>
      <c r="K8" s="27">
        <v>0</v>
      </c>
      <c r="L8" s="27">
        <v>0</v>
      </c>
      <c r="M8" s="57">
        <v>0</v>
      </c>
      <c r="N8" s="33"/>
      <c r="O8" s="27"/>
      <c r="P8" s="28"/>
      <c r="Q8" s="33"/>
      <c r="R8" s="27"/>
      <c r="S8" s="27"/>
      <c r="T8" s="57"/>
      <c r="U8" s="33"/>
      <c r="V8" s="27"/>
      <c r="W8" s="28"/>
    </row>
    <row r="9" spans="1:78" x14ac:dyDescent="0.3">
      <c r="A9" s="129"/>
      <c r="B9" s="39">
        <v>39</v>
      </c>
      <c r="C9" s="3" t="s">
        <v>17</v>
      </c>
      <c r="D9" s="7">
        <v>70</v>
      </c>
      <c r="E9" s="1">
        <v>0</v>
      </c>
      <c r="F9" s="13">
        <v>504</v>
      </c>
      <c r="G9" s="5"/>
      <c r="H9" s="1"/>
      <c r="I9" s="8"/>
      <c r="J9" s="33">
        <v>0</v>
      </c>
      <c r="K9" s="27">
        <v>0</v>
      </c>
      <c r="L9" s="27">
        <v>0</v>
      </c>
      <c r="M9" s="57">
        <v>0</v>
      </c>
      <c r="N9" s="33"/>
      <c r="O9" s="27"/>
      <c r="P9" s="28"/>
      <c r="Q9" s="33"/>
      <c r="R9" s="27"/>
      <c r="S9" s="27"/>
      <c r="T9" s="57"/>
      <c r="U9" s="33"/>
      <c r="V9" s="27"/>
      <c r="W9" s="28"/>
    </row>
    <row r="10" spans="1:78" x14ac:dyDescent="0.3">
      <c r="A10" s="129"/>
      <c r="B10" s="39">
        <v>39</v>
      </c>
      <c r="C10" s="3" t="s">
        <v>18</v>
      </c>
      <c r="D10" s="7">
        <v>20</v>
      </c>
      <c r="E10" s="1">
        <v>0</v>
      </c>
      <c r="F10" s="13">
        <v>144</v>
      </c>
      <c r="G10" s="5"/>
      <c r="H10" s="1"/>
      <c r="I10" s="8"/>
      <c r="J10" s="33">
        <v>0</v>
      </c>
      <c r="K10" s="27">
        <v>0</v>
      </c>
      <c r="L10" s="27">
        <v>0</v>
      </c>
      <c r="M10" s="57">
        <v>0</v>
      </c>
      <c r="N10" s="33"/>
      <c r="O10" s="27"/>
      <c r="P10" s="28"/>
      <c r="Q10" s="33"/>
      <c r="R10" s="27"/>
      <c r="S10" s="27"/>
      <c r="T10" s="57"/>
      <c r="U10" s="33"/>
      <c r="V10" s="27"/>
      <c r="W10" s="28"/>
    </row>
    <row r="11" spans="1:78" x14ac:dyDescent="0.3">
      <c r="A11" s="129"/>
      <c r="B11" s="39">
        <v>39</v>
      </c>
      <c r="C11" s="3" t="s">
        <v>19</v>
      </c>
      <c r="D11" s="7"/>
      <c r="E11" s="1"/>
      <c r="F11" s="13"/>
      <c r="G11" s="5">
        <v>0</v>
      </c>
      <c r="H11" s="1">
        <v>0.08</v>
      </c>
      <c r="I11" s="8">
        <v>0.6</v>
      </c>
      <c r="J11" s="33"/>
      <c r="K11" s="27"/>
      <c r="L11" s="27"/>
      <c r="M11" s="57"/>
      <c r="N11" s="33">
        <v>0</v>
      </c>
      <c r="O11" s="27">
        <v>0</v>
      </c>
      <c r="P11" s="28">
        <v>0</v>
      </c>
      <c r="Q11" s="33"/>
      <c r="R11" s="27"/>
      <c r="S11" s="27"/>
      <c r="T11" s="57"/>
      <c r="U11" s="33"/>
      <c r="V11" s="27"/>
      <c r="W11" s="28"/>
    </row>
    <row r="12" spans="1:78" x14ac:dyDescent="0.3">
      <c r="A12" s="129"/>
      <c r="B12" s="39">
        <v>39</v>
      </c>
      <c r="C12" s="3" t="s">
        <v>20</v>
      </c>
      <c r="D12" s="7"/>
      <c r="E12" s="1"/>
      <c r="F12" s="13"/>
      <c r="G12" s="5">
        <v>0.01</v>
      </c>
      <c r="H12" s="1">
        <v>0</v>
      </c>
      <c r="I12" s="8">
        <v>9.5000000000000001E-2</v>
      </c>
      <c r="J12" s="33"/>
      <c r="K12" s="27"/>
      <c r="L12" s="27"/>
      <c r="M12" s="57"/>
      <c r="N12" s="33">
        <v>0</v>
      </c>
      <c r="O12" s="27">
        <v>0</v>
      </c>
      <c r="P12" s="28">
        <v>0</v>
      </c>
      <c r="Q12" s="33"/>
      <c r="R12" s="27"/>
      <c r="S12" s="27"/>
      <c r="T12" s="57"/>
      <c r="U12" s="33"/>
      <c r="V12" s="27"/>
      <c r="W12" s="28"/>
    </row>
    <row r="13" spans="1:78" x14ac:dyDescent="0.3">
      <c r="A13" s="129"/>
      <c r="B13" s="40">
        <v>40</v>
      </c>
      <c r="C13" s="4" t="s">
        <v>21</v>
      </c>
      <c r="D13" s="9"/>
      <c r="E13" s="2"/>
      <c r="F13" s="14"/>
      <c r="G13" s="6">
        <v>0.09</v>
      </c>
      <c r="H13" s="2">
        <v>0.63</v>
      </c>
      <c r="I13" s="10">
        <v>6.66</v>
      </c>
      <c r="J13" s="32"/>
      <c r="K13" s="41"/>
      <c r="L13" s="41"/>
      <c r="M13" s="58"/>
      <c r="N13" s="32">
        <v>0.64</v>
      </c>
      <c r="O13" s="41">
        <v>0.2</v>
      </c>
      <c r="P13" s="26">
        <v>12.545</v>
      </c>
      <c r="Q13" s="32"/>
      <c r="R13" s="41"/>
      <c r="S13" s="41"/>
      <c r="T13" s="58"/>
      <c r="U13" s="32"/>
      <c r="V13" s="41"/>
      <c r="W13" s="26"/>
    </row>
    <row r="14" spans="1:78" x14ac:dyDescent="0.3">
      <c r="A14" s="129"/>
      <c r="B14" s="40">
        <v>40</v>
      </c>
      <c r="C14" s="4" t="s">
        <v>22</v>
      </c>
      <c r="D14" s="9"/>
      <c r="E14" s="2"/>
      <c r="F14" s="14"/>
      <c r="G14" s="6">
        <v>0</v>
      </c>
      <c r="H14" s="2">
        <v>0</v>
      </c>
      <c r="I14" s="10">
        <v>0</v>
      </c>
      <c r="J14" s="32"/>
      <c r="K14" s="41"/>
      <c r="L14" s="41"/>
      <c r="M14" s="58"/>
      <c r="N14" s="32">
        <v>0</v>
      </c>
      <c r="O14" s="41">
        <v>0</v>
      </c>
      <c r="P14" s="26">
        <v>0</v>
      </c>
      <c r="Q14" s="32"/>
      <c r="R14" s="41"/>
      <c r="S14" s="41"/>
      <c r="T14" s="58"/>
      <c r="U14" s="32"/>
      <c r="V14" s="41"/>
      <c r="W14" s="26"/>
    </row>
    <row r="15" spans="1:78" x14ac:dyDescent="0.3">
      <c r="A15" s="129"/>
      <c r="B15" s="40">
        <v>41</v>
      </c>
      <c r="C15" s="4" t="s">
        <v>23</v>
      </c>
      <c r="D15" s="9"/>
      <c r="E15" s="2"/>
      <c r="F15" s="14"/>
      <c r="G15" s="6">
        <v>0.24</v>
      </c>
      <c r="H15" s="2">
        <v>0.09</v>
      </c>
      <c r="I15" s="10">
        <v>3.2850000000000001</v>
      </c>
      <c r="J15" s="32"/>
      <c r="K15" s="41"/>
      <c r="L15" s="41"/>
      <c r="M15" s="58"/>
      <c r="N15" s="32">
        <v>0.33</v>
      </c>
      <c r="O15" s="41">
        <v>0</v>
      </c>
      <c r="P15" s="26">
        <v>3.4649999999999999</v>
      </c>
      <c r="Q15" s="32"/>
      <c r="R15" s="41"/>
      <c r="S15" s="41"/>
      <c r="T15" s="58"/>
      <c r="U15" s="32"/>
      <c r="V15" s="41"/>
      <c r="W15" s="26"/>
    </row>
    <row r="16" spans="1:78" x14ac:dyDescent="0.3">
      <c r="A16" s="129"/>
      <c r="B16" s="40">
        <v>41</v>
      </c>
      <c r="C16" s="4" t="s">
        <v>24</v>
      </c>
      <c r="D16" s="9"/>
      <c r="E16" s="2"/>
      <c r="F16" s="14"/>
      <c r="G16" s="6">
        <v>0</v>
      </c>
      <c r="H16" s="2">
        <v>0.1</v>
      </c>
      <c r="I16" s="10">
        <v>0.85</v>
      </c>
      <c r="J16" s="32"/>
      <c r="K16" s="41"/>
      <c r="L16" s="41"/>
      <c r="M16" s="58"/>
      <c r="N16" s="32">
        <v>0.01</v>
      </c>
      <c r="O16" s="41">
        <v>0.1</v>
      </c>
      <c r="P16" s="26">
        <v>0.93500000000000005</v>
      </c>
      <c r="Q16" s="32"/>
      <c r="R16" s="41"/>
      <c r="S16" s="41"/>
      <c r="T16" s="58"/>
      <c r="U16" s="32"/>
      <c r="V16" s="41"/>
      <c r="W16" s="26"/>
    </row>
    <row r="17" spans="1:23" x14ac:dyDescent="0.3">
      <c r="A17" s="129"/>
      <c r="B17" s="40">
        <v>41</v>
      </c>
      <c r="C17" s="4" t="s">
        <v>25</v>
      </c>
      <c r="D17" s="25">
        <v>123</v>
      </c>
      <c r="E17" s="2">
        <v>0</v>
      </c>
      <c r="F17" s="14">
        <v>885.6</v>
      </c>
      <c r="G17" s="6"/>
      <c r="H17" s="2"/>
      <c r="I17" s="10"/>
      <c r="J17" s="32">
        <v>164</v>
      </c>
      <c r="K17" s="41">
        <v>0</v>
      </c>
      <c r="L17" s="41">
        <v>0</v>
      </c>
      <c r="M17" s="58">
        <v>1180.8</v>
      </c>
      <c r="N17" s="32"/>
      <c r="O17" s="41"/>
      <c r="P17" s="26"/>
      <c r="Q17" s="32"/>
      <c r="R17" s="41"/>
      <c r="S17" s="41"/>
      <c r="T17" s="58"/>
      <c r="U17" s="32"/>
      <c r="V17" s="41"/>
      <c r="W17" s="26"/>
    </row>
    <row r="18" spans="1:23" x14ac:dyDescent="0.3">
      <c r="A18" s="129"/>
      <c r="B18" s="40">
        <v>42</v>
      </c>
      <c r="C18" s="4" t="s">
        <v>26</v>
      </c>
      <c r="D18" s="9"/>
      <c r="E18" s="2"/>
      <c r="F18" s="14"/>
      <c r="G18" s="6">
        <v>0.06</v>
      </c>
      <c r="H18" s="2">
        <v>0</v>
      </c>
      <c r="I18" s="10">
        <v>0.69</v>
      </c>
      <c r="J18" s="32"/>
      <c r="K18" s="41"/>
      <c r="L18" s="41"/>
      <c r="M18" s="58"/>
      <c r="N18" s="32">
        <v>0.06</v>
      </c>
      <c r="O18" s="41">
        <v>0</v>
      </c>
      <c r="P18" s="26">
        <v>0.69</v>
      </c>
      <c r="Q18" s="32"/>
      <c r="R18" s="41"/>
      <c r="S18" s="41"/>
      <c r="T18" s="58"/>
      <c r="U18" s="32"/>
      <c r="V18" s="41"/>
      <c r="W18" s="26"/>
    </row>
    <row r="19" spans="1:23" x14ac:dyDescent="0.3">
      <c r="A19" s="129"/>
      <c r="B19" s="40">
        <v>42</v>
      </c>
      <c r="C19" s="4" t="s">
        <v>27</v>
      </c>
      <c r="D19" s="9">
        <v>107</v>
      </c>
      <c r="E19" s="2">
        <v>0</v>
      </c>
      <c r="F19" s="14">
        <v>797.15</v>
      </c>
      <c r="G19" s="6"/>
      <c r="H19" s="2"/>
      <c r="I19" s="10"/>
      <c r="J19" s="32">
        <v>165</v>
      </c>
      <c r="K19" s="41">
        <v>0</v>
      </c>
      <c r="L19" s="41">
        <v>0</v>
      </c>
      <c r="M19" s="58">
        <v>1229.25</v>
      </c>
      <c r="N19" s="32"/>
      <c r="O19" s="41"/>
      <c r="P19" s="26"/>
      <c r="Q19" s="32"/>
      <c r="R19" s="41"/>
      <c r="S19" s="41"/>
      <c r="T19" s="58"/>
      <c r="U19" s="32"/>
      <c r="V19" s="41"/>
      <c r="W19" s="26"/>
    </row>
    <row r="20" spans="1:23" x14ac:dyDescent="0.3">
      <c r="A20" s="129"/>
      <c r="B20" s="40">
        <v>43</v>
      </c>
      <c r="C20" s="4" t="s">
        <v>27</v>
      </c>
      <c r="D20" s="9">
        <v>8</v>
      </c>
      <c r="E20" s="2">
        <v>0</v>
      </c>
      <c r="F20" s="14">
        <v>59.6</v>
      </c>
      <c r="G20" s="6"/>
      <c r="H20" s="2"/>
      <c r="I20" s="10"/>
      <c r="J20" s="32">
        <v>12</v>
      </c>
      <c r="K20" s="41">
        <v>0</v>
      </c>
      <c r="L20" s="41">
        <v>72</v>
      </c>
      <c r="M20" s="58">
        <v>503.4</v>
      </c>
      <c r="N20" s="32"/>
      <c r="O20" s="41"/>
      <c r="P20" s="26"/>
      <c r="Q20" s="32"/>
      <c r="R20" s="41"/>
      <c r="S20" s="41"/>
      <c r="T20" s="58"/>
      <c r="U20" s="32"/>
      <c r="V20" s="41"/>
      <c r="W20" s="26"/>
    </row>
    <row r="21" spans="1:23" x14ac:dyDescent="0.3">
      <c r="A21" s="129"/>
      <c r="B21" s="40">
        <v>43</v>
      </c>
      <c r="C21" s="4" t="s">
        <v>28</v>
      </c>
      <c r="D21" s="9">
        <v>45</v>
      </c>
      <c r="E21" s="2">
        <v>0</v>
      </c>
      <c r="F21" s="14">
        <v>335.25</v>
      </c>
      <c r="G21" s="6"/>
      <c r="H21" s="2"/>
      <c r="I21" s="10"/>
      <c r="J21" s="32">
        <v>30</v>
      </c>
      <c r="K21" s="41">
        <v>0</v>
      </c>
      <c r="L21" s="41">
        <v>50</v>
      </c>
      <c r="M21" s="58">
        <v>511</v>
      </c>
      <c r="N21" s="32"/>
      <c r="O21" s="41"/>
      <c r="P21" s="26"/>
      <c r="Q21" s="32"/>
      <c r="R21" s="41"/>
      <c r="S21" s="41"/>
      <c r="T21" s="58"/>
      <c r="U21" s="32"/>
      <c r="V21" s="41"/>
      <c r="W21" s="26"/>
    </row>
    <row r="22" spans="1:23" x14ac:dyDescent="0.3">
      <c r="A22" s="129"/>
      <c r="B22" s="40">
        <v>43</v>
      </c>
      <c r="C22" s="4" t="s">
        <v>29</v>
      </c>
      <c r="D22" s="9"/>
      <c r="E22" s="2"/>
      <c r="F22" s="14"/>
      <c r="G22" s="32">
        <v>7.0000000000000007E-2</v>
      </c>
      <c r="H22" s="2">
        <v>7.0000000000000007E-2</v>
      </c>
      <c r="I22" s="10">
        <v>1.19</v>
      </c>
      <c r="J22" s="32"/>
      <c r="K22" s="41"/>
      <c r="L22" s="41"/>
      <c r="M22" s="58"/>
      <c r="N22" s="32">
        <v>7.0000000000000007E-2</v>
      </c>
      <c r="O22" s="41">
        <v>7.0000000000000007E-2</v>
      </c>
      <c r="P22" s="26">
        <v>1.19</v>
      </c>
      <c r="Q22" s="32"/>
      <c r="R22" s="41"/>
      <c r="S22" s="41"/>
      <c r="T22" s="58"/>
      <c r="U22" s="32"/>
      <c r="V22" s="41"/>
      <c r="W22" s="26"/>
    </row>
    <row r="23" spans="1:23" x14ac:dyDescent="0.3">
      <c r="A23" s="129"/>
      <c r="B23" s="40">
        <v>43</v>
      </c>
      <c r="C23" s="4" t="s">
        <v>30</v>
      </c>
      <c r="D23" s="9"/>
      <c r="E23" s="2"/>
      <c r="F23" s="14"/>
      <c r="G23" s="6">
        <v>0</v>
      </c>
      <c r="H23" s="2">
        <v>0</v>
      </c>
      <c r="I23" s="10">
        <v>0</v>
      </c>
      <c r="J23" s="32"/>
      <c r="K23" s="41"/>
      <c r="L23" s="41"/>
      <c r="M23" s="58"/>
      <c r="N23" s="32">
        <v>0</v>
      </c>
      <c r="O23" s="41">
        <v>0</v>
      </c>
      <c r="P23" s="26">
        <v>0</v>
      </c>
      <c r="Q23" s="32"/>
      <c r="R23" s="41"/>
      <c r="S23" s="41"/>
      <c r="T23" s="58"/>
      <c r="U23" s="32"/>
      <c r="V23" s="41"/>
      <c r="W23" s="26"/>
    </row>
    <row r="24" spans="1:23" x14ac:dyDescent="0.3">
      <c r="A24" s="129"/>
      <c r="B24" s="40">
        <v>43</v>
      </c>
      <c r="C24" s="4" t="s">
        <v>31</v>
      </c>
      <c r="D24" s="9"/>
      <c r="E24" s="2"/>
      <c r="F24" s="14"/>
      <c r="G24" s="32">
        <v>0</v>
      </c>
      <c r="H24" s="2">
        <v>0</v>
      </c>
      <c r="I24" s="26">
        <v>0</v>
      </c>
      <c r="J24" s="32"/>
      <c r="K24" s="41"/>
      <c r="L24" s="41"/>
      <c r="M24" s="58"/>
      <c r="N24" s="32">
        <v>0</v>
      </c>
      <c r="O24" s="41">
        <v>0</v>
      </c>
      <c r="P24" s="26">
        <v>0</v>
      </c>
      <c r="Q24" s="32"/>
      <c r="R24" s="41"/>
      <c r="S24" s="41"/>
      <c r="T24" s="58"/>
      <c r="U24" s="32"/>
      <c r="V24" s="41"/>
      <c r="W24" s="26"/>
    </row>
    <row r="25" spans="1:23" x14ac:dyDescent="0.3">
      <c r="A25" s="129"/>
      <c r="B25" s="40" t="s">
        <v>32</v>
      </c>
      <c r="C25" s="4" t="s">
        <v>33</v>
      </c>
      <c r="D25" s="9">
        <v>944</v>
      </c>
      <c r="E25" s="2">
        <v>0</v>
      </c>
      <c r="F25" s="14">
        <v>7032.8</v>
      </c>
      <c r="G25" s="6"/>
      <c r="H25" s="2"/>
      <c r="I25" s="10"/>
      <c r="J25" s="32">
        <v>411</v>
      </c>
      <c r="K25" s="41">
        <v>252</v>
      </c>
      <c r="L25" s="41">
        <v>70</v>
      </c>
      <c r="M25" s="58">
        <v>5165.45</v>
      </c>
      <c r="N25" s="32"/>
      <c r="O25" s="41"/>
      <c r="P25" s="26"/>
      <c r="Q25" s="32"/>
      <c r="R25" s="41"/>
      <c r="S25" s="41"/>
      <c r="T25" s="58"/>
      <c r="U25" s="32"/>
      <c r="V25" s="41"/>
      <c r="W25" s="26"/>
    </row>
    <row r="26" spans="1:23" x14ac:dyDescent="0.3">
      <c r="A26" s="129"/>
      <c r="B26" s="40" t="s">
        <v>34</v>
      </c>
      <c r="C26" s="4" t="s">
        <v>33</v>
      </c>
      <c r="D26" s="9"/>
      <c r="E26" s="2"/>
      <c r="F26" s="14"/>
      <c r="G26" s="6"/>
      <c r="H26" s="2"/>
      <c r="I26" s="10"/>
      <c r="J26" s="32"/>
      <c r="K26" s="41">
        <v>20</v>
      </c>
      <c r="L26" s="41">
        <v>22</v>
      </c>
      <c r="M26" s="58">
        <v>261.5</v>
      </c>
      <c r="N26" s="32"/>
      <c r="O26" s="41"/>
      <c r="P26" s="26"/>
      <c r="Q26" s="32"/>
      <c r="R26" s="41"/>
      <c r="S26" s="41"/>
      <c r="T26" s="58"/>
      <c r="U26" s="32"/>
      <c r="V26" s="41"/>
      <c r="W26" s="26"/>
    </row>
    <row r="27" spans="1:23" x14ac:dyDescent="0.3">
      <c r="A27" s="129"/>
      <c r="B27" s="40">
        <v>45</v>
      </c>
      <c r="C27" s="4" t="s">
        <v>35</v>
      </c>
      <c r="D27" s="9"/>
      <c r="E27" s="2"/>
      <c r="F27" s="14"/>
      <c r="G27" s="6">
        <v>0.04</v>
      </c>
      <c r="H27" s="2">
        <v>0</v>
      </c>
      <c r="I27" s="10">
        <v>0.42</v>
      </c>
      <c r="J27" s="32"/>
      <c r="K27" s="41"/>
      <c r="L27" s="41"/>
      <c r="M27" s="58"/>
      <c r="N27" s="32">
        <v>0.04</v>
      </c>
      <c r="O27" s="41">
        <v>0</v>
      </c>
      <c r="P27" s="26">
        <v>0.42</v>
      </c>
      <c r="Q27" s="32"/>
      <c r="R27" s="41"/>
      <c r="S27" s="41"/>
      <c r="T27" s="58"/>
      <c r="U27" s="32"/>
      <c r="V27" s="41"/>
      <c r="W27" s="26"/>
    </row>
    <row r="28" spans="1:23" x14ac:dyDescent="0.3">
      <c r="A28" s="129"/>
      <c r="B28" s="40">
        <v>45</v>
      </c>
      <c r="C28" s="4" t="s">
        <v>36</v>
      </c>
      <c r="D28" s="9"/>
      <c r="E28" s="2"/>
      <c r="F28" s="14"/>
      <c r="G28" s="6">
        <v>0.03</v>
      </c>
      <c r="H28" s="2">
        <v>0</v>
      </c>
      <c r="I28" s="10">
        <v>0.315</v>
      </c>
      <c r="J28" s="32"/>
      <c r="K28" s="41"/>
      <c r="L28" s="41"/>
      <c r="M28" s="58"/>
      <c r="N28" s="32">
        <v>0.01</v>
      </c>
      <c r="O28" s="41">
        <v>0.01</v>
      </c>
      <c r="P28" s="26">
        <v>0.19</v>
      </c>
      <c r="Q28" s="32"/>
      <c r="R28" s="41"/>
      <c r="S28" s="41"/>
      <c r="T28" s="58"/>
      <c r="U28" s="32"/>
      <c r="V28" s="41"/>
      <c r="W28" s="26"/>
    </row>
    <row r="29" spans="1:23" x14ac:dyDescent="0.3">
      <c r="A29" s="129"/>
      <c r="B29" s="40">
        <v>45</v>
      </c>
      <c r="C29" s="4" t="s">
        <v>37</v>
      </c>
      <c r="D29" s="25">
        <v>28</v>
      </c>
      <c r="E29" s="2">
        <v>0</v>
      </c>
      <c r="F29" s="14">
        <v>208.6</v>
      </c>
      <c r="G29" s="6"/>
      <c r="H29" s="2"/>
      <c r="I29" s="10"/>
      <c r="J29" s="32">
        <v>28</v>
      </c>
      <c r="K29" s="41">
        <v>0</v>
      </c>
      <c r="L29" s="41">
        <v>0</v>
      </c>
      <c r="M29" s="58">
        <v>208.6</v>
      </c>
      <c r="N29" s="32"/>
      <c r="O29" s="41"/>
      <c r="P29" s="26"/>
      <c r="Q29" s="32"/>
      <c r="R29" s="41"/>
      <c r="S29" s="41"/>
      <c r="T29" s="58"/>
      <c r="U29" s="32"/>
      <c r="V29" s="41"/>
      <c r="W29" s="26"/>
    </row>
    <row r="30" spans="1:23" x14ac:dyDescent="0.3">
      <c r="A30" s="129"/>
      <c r="B30" s="40" t="s">
        <v>38</v>
      </c>
      <c r="C30" s="4" t="s">
        <v>39</v>
      </c>
      <c r="D30" s="9">
        <v>162</v>
      </c>
      <c r="E30" s="2">
        <v>0</v>
      </c>
      <c r="F30" s="14">
        <v>1166.4000000000001</v>
      </c>
      <c r="G30" s="6"/>
      <c r="H30" s="2"/>
      <c r="I30" s="10"/>
      <c r="J30" s="32">
        <v>162</v>
      </c>
      <c r="K30" s="41">
        <v>20</v>
      </c>
      <c r="L30" s="41">
        <v>0</v>
      </c>
      <c r="M30" s="58">
        <v>1296.4000000000001</v>
      </c>
      <c r="N30" s="32"/>
      <c r="O30" s="41"/>
      <c r="P30" s="26"/>
      <c r="Q30" s="32"/>
      <c r="R30" s="41"/>
      <c r="S30" s="41"/>
      <c r="T30" s="58"/>
      <c r="U30" s="32"/>
      <c r="V30" s="41"/>
      <c r="W30" s="26"/>
    </row>
    <row r="31" spans="1:23" x14ac:dyDescent="0.3">
      <c r="A31" s="129"/>
      <c r="B31" s="40">
        <v>46</v>
      </c>
      <c r="C31" s="4" t="s">
        <v>40</v>
      </c>
      <c r="D31" s="9"/>
      <c r="E31" s="2"/>
      <c r="F31" s="14"/>
      <c r="G31" s="6">
        <v>0.31</v>
      </c>
      <c r="H31" s="2">
        <v>0</v>
      </c>
      <c r="I31" s="10">
        <v>2.9449999999999998</v>
      </c>
      <c r="J31" s="32"/>
      <c r="K31" s="41"/>
      <c r="L31" s="41"/>
      <c r="M31" s="58"/>
      <c r="N31" s="32">
        <v>0.14000000000000001</v>
      </c>
      <c r="O31" s="41">
        <v>0.02</v>
      </c>
      <c r="P31" s="26">
        <v>1.48</v>
      </c>
      <c r="Q31" s="32"/>
      <c r="R31" s="41"/>
      <c r="S31" s="41"/>
      <c r="T31" s="58"/>
      <c r="U31" s="32"/>
      <c r="V31" s="41"/>
      <c r="W31" s="26"/>
    </row>
    <row r="32" spans="1:23" x14ac:dyDescent="0.3">
      <c r="A32" s="129"/>
      <c r="B32" s="40">
        <v>46</v>
      </c>
      <c r="C32" s="4" t="s">
        <v>41</v>
      </c>
      <c r="D32" s="9"/>
      <c r="E32" s="2"/>
      <c r="F32" s="14"/>
      <c r="G32" s="6">
        <v>0.11</v>
      </c>
      <c r="H32" s="2">
        <v>0</v>
      </c>
      <c r="I32" s="10">
        <v>1.0449999999999999</v>
      </c>
      <c r="J32" s="32"/>
      <c r="K32" s="41"/>
      <c r="L32" s="41"/>
      <c r="M32" s="58"/>
      <c r="N32" s="32">
        <v>0.11</v>
      </c>
      <c r="O32" s="41">
        <v>0</v>
      </c>
      <c r="P32" s="26">
        <v>1.0449999999999999</v>
      </c>
      <c r="Q32" s="32"/>
      <c r="R32" s="41"/>
      <c r="S32" s="41"/>
      <c r="T32" s="58"/>
      <c r="U32" s="32"/>
      <c r="V32" s="41"/>
      <c r="W32" s="26"/>
    </row>
    <row r="33" spans="1:23" x14ac:dyDescent="0.3">
      <c r="A33" s="129"/>
      <c r="B33" s="40">
        <v>47</v>
      </c>
      <c r="C33" s="4" t="s">
        <v>42</v>
      </c>
      <c r="D33" s="9">
        <v>0</v>
      </c>
      <c r="E33" s="2">
        <v>0</v>
      </c>
      <c r="F33" s="14">
        <v>0</v>
      </c>
      <c r="G33" s="6"/>
      <c r="H33" s="2"/>
      <c r="I33" s="10"/>
      <c r="J33" s="32"/>
      <c r="K33" s="41"/>
      <c r="L33" s="41">
        <v>68</v>
      </c>
      <c r="M33" s="58">
        <v>391</v>
      </c>
      <c r="N33" s="32"/>
      <c r="O33" s="41"/>
      <c r="P33" s="26"/>
      <c r="Q33" s="32"/>
      <c r="R33" s="41"/>
      <c r="S33" s="41"/>
      <c r="T33" s="58"/>
      <c r="U33" s="32"/>
      <c r="V33" s="41"/>
      <c r="W33" s="26"/>
    </row>
    <row r="34" spans="1:23" ht="15" thickBot="1" x14ac:dyDescent="0.35">
      <c r="A34" s="129"/>
      <c r="B34" s="40">
        <v>47</v>
      </c>
      <c r="C34" s="4" t="s">
        <v>43</v>
      </c>
      <c r="D34" s="9">
        <v>0</v>
      </c>
      <c r="E34" s="2">
        <v>0</v>
      </c>
      <c r="F34" s="14">
        <v>0</v>
      </c>
      <c r="G34" s="6"/>
      <c r="H34" s="2"/>
      <c r="I34" s="10"/>
      <c r="J34" s="32"/>
      <c r="K34" s="41"/>
      <c r="L34" s="41">
        <v>15</v>
      </c>
      <c r="M34" s="58">
        <v>86.25</v>
      </c>
      <c r="N34" s="32"/>
      <c r="O34" s="41"/>
      <c r="P34" s="26"/>
      <c r="Q34" s="32"/>
      <c r="R34" s="41"/>
      <c r="S34" s="41"/>
      <c r="T34" s="58"/>
      <c r="U34" s="32"/>
      <c r="V34" s="41"/>
      <c r="W34" s="26"/>
    </row>
    <row r="35" spans="1:23" ht="15" thickBot="1" x14ac:dyDescent="0.35">
      <c r="A35" s="130"/>
      <c r="B35" s="124" t="s">
        <v>44</v>
      </c>
      <c r="C35" s="116"/>
      <c r="D35" s="22">
        <f t="shared" ref="D35:P35" si="0">SUM(D4:D34)</f>
        <v>1749</v>
      </c>
      <c r="E35" s="22">
        <f t="shared" si="0"/>
        <v>0</v>
      </c>
      <c r="F35" s="22">
        <f t="shared" si="0"/>
        <v>12922.55</v>
      </c>
      <c r="G35" s="22">
        <f t="shared" si="0"/>
        <v>0.96000000000000008</v>
      </c>
      <c r="H35" s="22">
        <f t="shared" si="0"/>
        <v>0.97</v>
      </c>
      <c r="I35" s="22">
        <f t="shared" si="0"/>
        <v>18.094999999999999</v>
      </c>
      <c r="J35" s="59">
        <f>SUM(J4:J34)</f>
        <v>972</v>
      </c>
      <c r="K35" s="59">
        <f t="shared" si="0"/>
        <v>346</v>
      </c>
      <c r="L35" s="59">
        <f t="shared" si="0"/>
        <v>358</v>
      </c>
      <c r="M35" s="59">
        <f t="shared" si="0"/>
        <v>11548.900000000001</v>
      </c>
      <c r="N35" s="59">
        <f t="shared" si="0"/>
        <v>1.4100000000000004</v>
      </c>
      <c r="O35" s="59">
        <f t="shared" si="0"/>
        <v>0.40000000000000008</v>
      </c>
      <c r="P35" s="60">
        <f t="shared" si="0"/>
        <v>21.96</v>
      </c>
      <c r="Q35" s="59">
        <f>SUM(Q4:Q34)</f>
        <v>0</v>
      </c>
      <c r="R35" s="59">
        <f t="shared" ref="R35:W35" si="1">SUM(R4:R34)</f>
        <v>0</v>
      </c>
      <c r="S35" s="59">
        <f t="shared" si="1"/>
        <v>0</v>
      </c>
      <c r="T35" s="59">
        <f t="shared" si="1"/>
        <v>0</v>
      </c>
      <c r="U35" s="59">
        <f t="shared" si="1"/>
        <v>0</v>
      </c>
      <c r="V35" s="59">
        <f t="shared" si="1"/>
        <v>0</v>
      </c>
      <c r="W35" s="60">
        <f t="shared" si="1"/>
        <v>0</v>
      </c>
    </row>
    <row r="36" spans="1:23" x14ac:dyDescent="0.3">
      <c r="A36" s="128">
        <v>2</v>
      </c>
      <c r="B36" s="44" t="s">
        <v>45</v>
      </c>
      <c r="C36" s="45" t="s">
        <v>46</v>
      </c>
      <c r="D36" s="46">
        <v>260</v>
      </c>
      <c r="E36" s="47">
        <v>0</v>
      </c>
      <c r="F36" s="48">
        <v>1937</v>
      </c>
      <c r="G36" s="49"/>
      <c r="H36" s="47"/>
      <c r="I36" s="50"/>
      <c r="J36" s="61">
        <v>29</v>
      </c>
      <c r="K36" s="54">
        <v>0</v>
      </c>
      <c r="L36" s="54">
        <v>231</v>
      </c>
      <c r="M36" s="92">
        <v>1544.3</v>
      </c>
      <c r="N36" s="53"/>
      <c r="O36" s="54"/>
      <c r="P36" s="56"/>
      <c r="Q36" s="61"/>
      <c r="R36" s="54"/>
      <c r="S36" s="55"/>
      <c r="T36" s="55"/>
      <c r="U36" s="53"/>
      <c r="V36" s="54"/>
      <c r="W36" s="56"/>
    </row>
    <row r="37" spans="1:23" x14ac:dyDescent="0.3">
      <c r="A37" s="129"/>
      <c r="B37" s="39">
        <v>63</v>
      </c>
      <c r="C37" s="3" t="s">
        <v>47</v>
      </c>
      <c r="D37" s="7"/>
      <c r="E37" s="1"/>
      <c r="F37" s="13"/>
      <c r="G37" s="5">
        <v>0.31</v>
      </c>
      <c r="H37" s="1">
        <v>0</v>
      </c>
      <c r="I37" s="8">
        <v>3.875</v>
      </c>
      <c r="J37" s="62"/>
      <c r="K37" s="27"/>
      <c r="L37" s="27"/>
      <c r="M37" s="93"/>
      <c r="N37" s="33">
        <v>0.26</v>
      </c>
      <c r="O37" s="27">
        <v>0</v>
      </c>
      <c r="P37" s="28">
        <v>3.25</v>
      </c>
      <c r="Q37" s="62"/>
      <c r="R37" s="27"/>
      <c r="S37" s="57"/>
      <c r="T37" s="57"/>
      <c r="U37" s="33"/>
      <c r="V37" s="27"/>
      <c r="W37" s="28"/>
    </row>
    <row r="38" spans="1:23" x14ac:dyDescent="0.3">
      <c r="A38" s="129"/>
      <c r="B38" s="39">
        <v>64</v>
      </c>
      <c r="C38" s="3" t="s">
        <v>48</v>
      </c>
      <c r="D38" s="7">
        <v>170</v>
      </c>
      <c r="E38" s="1"/>
      <c r="F38" s="13">
        <v>1224</v>
      </c>
      <c r="G38" s="5"/>
      <c r="H38" s="1"/>
      <c r="I38" s="8"/>
      <c r="J38" s="62">
        <v>0</v>
      </c>
      <c r="K38" s="27"/>
      <c r="L38" s="27"/>
      <c r="M38" s="93">
        <v>0</v>
      </c>
      <c r="N38" s="33"/>
      <c r="O38" s="27"/>
      <c r="P38" s="28"/>
      <c r="Q38" s="62"/>
      <c r="R38" s="27"/>
      <c r="S38" s="57"/>
      <c r="T38" s="57"/>
      <c r="U38" s="33"/>
      <c r="V38" s="27"/>
      <c r="W38" s="28"/>
    </row>
    <row r="39" spans="1:23" x14ac:dyDescent="0.3">
      <c r="A39" s="129"/>
      <c r="B39" s="39" t="s">
        <v>49</v>
      </c>
      <c r="C39" s="3" t="s">
        <v>48</v>
      </c>
      <c r="D39" s="7"/>
      <c r="E39" s="1">
        <v>2295</v>
      </c>
      <c r="F39" s="13">
        <v>0</v>
      </c>
      <c r="G39" s="5"/>
      <c r="H39" s="1"/>
      <c r="I39" s="8"/>
      <c r="J39" s="62"/>
      <c r="K39" s="27">
        <v>2465</v>
      </c>
      <c r="L39" s="27"/>
      <c r="M39" s="93">
        <v>0</v>
      </c>
      <c r="N39" s="33"/>
      <c r="O39" s="27"/>
      <c r="P39" s="28"/>
      <c r="Q39" s="62"/>
      <c r="R39" s="27"/>
      <c r="S39" s="57"/>
      <c r="T39" s="57"/>
      <c r="U39" s="33"/>
      <c r="V39" s="27"/>
      <c r="W39" s="28"/>
    </row>
    <row r="40" spans="1:23" x14ac:dyDescent="0.3">
      <c r="A40" s="129"/>
      <c r="B40" s="39">
        <v>68</v>
      </c>
      <c r="C40" s="3" t="s">
        <v>50</v>
      </c>
      <c r="D40" s="7"/>
      <c r="E40" s="1"/>
      <c r="F40" s="13"/>
      <c r="G40" s="5">
        <v>0</v>
      </c>
      <c r="H40" s="1">
        <v>0</v>
      </c>
      <c r="I40" s="8">
        <v>0</v>
      </c>
      <c r="J40" s="62"/>
      <c r="K40" s="27"/>
      <c r="L40" s="27"/>
      <c r="M40" s="93"/>
      <c r="N40" s="33">
        <v>0</v>
      </c>
      <c r="O40" s="27">
        <v>0</v>
      </c>
      <c r="P40" s="28">
        <v>0</v>
      </c>
      <c r="Q40" s="62"/>
      <c r="R40" s="27"/>
      <c r="S40" s="57"/>
      <c r="T40" s="57"/>
      <c r="U40" s="33"/>
      <c r="V40" s="27"/>
      <c r="W40" s="28"/>
    </row>
    <row r="41" spans="1:23" x14ac:dyDescent="0.3">
      <c r="A41" s="129"/>
      <c r="B41" s="39">
        <v>68</v>
      </c>
      <c r="C41" s="3" t="s">
        <v>51</v>
      </c>
      <c r="D41" s="7"/>
      <c r="E41" s="1"/>
      <c r="F41" s="13"/>
      <c r="G41" s="5">
        <v>0</v>
      </c>
      <c r="H41" s="27">
        <v>0.24</v>
      </c>
      <c r="I41" s="28">
        <v>2.04</v>
      </c>
      <c r="J41" s="62"/>
      <c r="K41" s="27"/>
      <c r="L41" s="27"/>
      <c r="M41" s="93"/>
      <c r="N41" s="33">
        <v>0.01</v>
      </c>
      <c r="O41" s="27">
        <v>0</v>
      </c>
      <c r="P41" s="28">
        <v>0.105</v>
      </c>
      <c r="Q41" s="62"/>
      <c r="R41" s="27"/>
      <c r="S41" s="57"/>
      <c r="T41" s="57"/>
      <c r="U41" s="33"/>
      <c r="V41" s="27"/>
      <c r="W41" s="28"/>
    </row>
    <row r="42" spans="1:23" ht="15" thickBot="1" x14ac:dyDescent="0.35">
      <c r="A42" s="129"/>
      <c r="B42" s="40">
        <v>68</v>
      </c>
      <c r="C42" s="4" t="s">
        <v>52</v>
      </c>
      <c r="D42" s="9"/>
      <c r="E42" s="2"/>
      <c r="F42" s="14"/>
      <c r="G42" s="6">
        <v>0</v>
      </c>
      <c r="H42" s="2">
        <v>0</v>
      </c>
      <c r="I42" s="10">
        <v>0</v>
      </c>
      <c r="J42" s="25"/>
      <c r="K42" s="41"/>
      <c r="L42" s="95"/>
      <c r="M42" s="94"/>
      <c r="N42" s="32">
        <v>0</v>
      </c>
      <c r="O42" s="41">
        <v>0</v>
      </c>
      <c r="P42" s="26">
        <v>0</v>
      </c>
      <c r="Q42" s="25"/>
      <c r="R42" s="41"/>
      <c r="S42" s="58"/>
      <c r="T42" s="58"/>
      <c r="U42" s="32"/>
      <c r="V42" s="41"/>
      <c r="W42" s="26"/>
    </row>
    <row r="43" spans="1:23" ht="15" thickBot="1" x14ac:dyDescent="0.35">
      <c r="A43" s="130"/>
      <c r="B43" s="124" t="s">
        <v>53</v>
      </c>
      <c r="C43" s="116"/>
      <c r="D43" s="22">
        <f t="shared" ref="D43:P43" si="2">SUM(D36:D42)</f>
        <v>430</v>
      </c>
      <c r="E43" s="22">
        <f t="shared" si="2"/>
        <v>2295</v>
      </c>
      <c r="F43" s="22">
        <f t="shared" si="2"/>
        <v>3161</v>
      </c>
      <c r="G43" s="22">
        <f t="shared" si="2"/>
        <v>0.31</v>
      </c>
      <c r="H43" s="22">
        <f t="shared" si="2"/>
        <v>0.24</v>
      </c>
      <c r="I43" s="22">
        <f t="shared" si="2"/>
        <v>5.915</v>
      </c>
      <c r="J43" s="59">
        <f t="shared" si="2"/>
        <v>29</v>
      </c>
      <c r="K43" s="59">
        <f t="shared" si="2"/>
        <v>2465</v>
      </c>
      <c r="L43" s="59">
        <f t="shared" si="2"/>
        <v>231</v>
      </c>
      <c r="M43" s="59">
        <f t="shared" si="2"/>
        <v>1544.3</v>
      </c>
      <c r="N43" s="59">
        <f t="shared" si="2"/>
        <v>0.27</v>
      </c>
      <c r="O43" s="59">
        <f t="shared" si="2"/>
        <v>0</v>
      </c>
      <c r="P43" s="60">
        <f t="shared" si="2"/>
        <v>3.355</v>
      </c>
      <c r="Q43" s="59">
        <f>SUM(Q36:Q42)</f>
        <v>0</v>
      </c>
      <c r="R43" s="59">
        <f t="shared" ref="R43:W43" si="3">SUM(R36:R42)</f>
        <v>0</v>
      </c>
      <c r="S43" s="59">
        <f t="shared" si="3"/>
        <v>0</v>
      </c>
      <c r="T43" s="59">
        <f t="shared" si="3"/>
        <v>0</v>
      </c>
      <c r="U43" s="59">
        <f t="shared" si="3"/>
        <v>0</v>
      </c>
      <c r="V43" s="59">
        <f t="shared" si="3"/>
        <v>0</v>
      </c>
      <c r="W43" s="60">
        <f t="shared" si="3"/>
        <v>0</v>
      </c>
    </row>
    <row r="44" spans="1:23" x14ac:dyDescent="0.3">
      <c r="A44" s="96" t="s">
        <v>138</v>
      </c>
      <c r="B44" s="39">
        <v>48</v>
      </c>
      <c r="C44" s="3" t="s">
        <v>69</v>
      </c>
      <c r="D44" s="7">
        <v>0</v>
      </c>
      <c r="E44" s="1">
        <v>0</v>
      </c>
      <c r="F44" s="13">
        <v>0</v>
      </c>
      <c r="G44" s="5"/>
      <c r="H44" s="1"/>
      <c r="I44" s="8"/>
      <c r="J44" s="62">
        <v>0</v>
      </c>
      <c r="K44" s="27">
        <v>0</v>
      </c>
      <c r="L44" s="73"/>
      <c r="M44" s="57">
        <v>0</v>
      </c>
      <c r="N44" s="33"/>
      <c r="O44" s="27"/>
      <c r="P44" s="28"/>
      <c r="Q44" s="62"/>
      <c r="R44" s="27"/>
      <c r="S44" s="73"/>
      <c r="T44" s="57"/>
      <c r="U44" s="33"/>
      <c r="V44" s="27"/>
      <c r="W44" s="28"/>
    </row>
    <row r="45" spans="1:23" x14ac:dyDescent="0.3">
      <c r="A45" s="97"/>
      <c r="B45" s="39">
        <v>48</v>
      </c>
      <c r="C45" s="3" t="s">
        <v>70</v>
      </c>
      <c r="D45" s="7">
        <v>0</v>
      </c>
      <c r="E45" s="1">
        <v>0</v>
      </c>
      <c r="F45" s="13">
        <v>0</v>
      </c>
      <c r="G45" s="5"/>
      <c r="H45" s="1"/>
      <c r="I45" s="8"/>
      <c r="J45" s="62">
        <v>0</v>
      </c>
      <c r="K45" s="27">
        <v>0</v>
      </c>
      <c r="L45" s="73"/>
      <c r="M45" s="57">
        <v>0</v>
      </c>
      <c r="N45" s="33"/>
      <c r="O45" s="27"/>
      <c r="P45" s="28"/>
      <c r="Q45" s="62"/>
      <c r="R45" s="27"/>
      <c r="S45" s="73"/>
      <c r="T45" s="57"/>
      <c r="U45" s="33"/>
      <c r="V45" s="27"/>
      <c r="W45" s="28"/>
    </row>
    <row r="46" spans="1:23" x14ac:dyDescent="0.3">
      <c r="A46" s="97"/>
      <c r="B46" s="39">
        <v>49</v>
      </c>
      <c r="C46" s="3" t="s">
        <v>71</v>
      </c>
      <c r="D46" s="7"/>
      <c r="E46" s="1"/>
      <c r="F46" s="13"/>
      <c r="G46" s="5">
        <v>0</v>
      </c>
      <c r="H46" s="1">
        <v>0</v>
      </c>
      <c r="I46" s="8">
        <v>0</v>
      </c>
      <c r="J46" s="62"/>
      <c r="K46" s="27"/>
      <c r="L46" s="73"/>
      <c r="M46" s="57"/>
      <c r="N46" s="33">
        <v>0</v>
      </c>
      <c r="O46" s="27">
        <v>0</v>
      </c>
      <c r="P46" s="28">
        <v>0</v>
      </c>
      <c r="Q46" s="62"/>
      <c r="R46" s="27"/>
      <c r="S46" s="73"/>
      <c r="T46" s="57"/>
      <c r="U46" s="33"/>
      <c r="V46" s="27"/>
      <c r="W46" s="28"/>
    </row>
    <row r="47" spans="1:23" x14ac:dyDescent="0.3">
      <c r="A47" s="97"/>
      <c r="B47" s="40">
        <v>50</v>
      </c>
      <c r="C47" s="4" t="s">
        <v>72</v>
      </c>
      <c r="D47" s="9"/>
      <c r="E47" s="2"/>
      <c r="F47" s="14"/>
      <c r="G47" s="6">
        <v>0</v>
      </c>
      <c r="H47" s="2">
        <v>0</v>
      </c>
      <c r="I47" s="10">
        <v>0</v>
      </c>
      <c r="J47" s="25"/>
      <c r="K47" s="41"/>
      <c r="L47" s="74"/>
      <c r="M47" s="58"/>
      <c r="N47" s="32">
        <v>0</v>
      </c>
      <c r="O47" s="41">
        <v>0</v>
      </c>
      <c r="P47" s="26">
        <v>0</v>
      </c>
      <c r="Q47" s="25"/>
      <c r="R47" s="41"/>
      <c r="S47" s="74"/>
      <c r="T47" s="58"/>
      <c r="U47" s="32"/>
      <c r="V47" s="41"/>
      <c r="W47" s="26"/>
    </row>
    <row r="48" spans="1:23" x14ac:dyDescent="0.3">
      <c r="A48" s="97"/>
      <c r="B48" s="40">
        <v>50</v>
      </c>
      <c r="C48" s="4" t="s">
        <v>73</v>
      </c>
      <c r="D48" s="9">
        <v>0</v>
      </c>
      <c r="E48" s="2">
        <v>0</v>
      </c>
      <c r="F48" s="14">
        <v>0</v>
      </c>
      <c r="G48" s="6"/>
      <c r="H48" s="2"/>
      <c r="I48" s="10"/>
      <c r="J48" s="25">
        <v>0</v>
      </c>
      <c r="K48" s="41">
        <v>0</v>
      </c>
      <c r="L48" s="74"/>
      <c r="M48" s="58">
        <v>0</v>
      </c>
      <c r="N48" s="32"/>
      <c r="O48" s="41"/>
      <c r="P48" s="26"/>
      <c r="Q48" s="25"/>
      <c r="R48" s="41"/>
      <c r="S48" s="74"/>
      <c r="T48" s="58"/>
      <c r="U48" s="32"/>
      <c r="V48" s="41"/>
      <c r="W48" s="26"/>
    </row>
    <row r="49" spans="1:23" x14ac:dyDescent="0.3">
      <c r="A49" s="97"/>
      <c r="B49" s="40">
        <v>51</v>
      </c>
      <c r="C49" s="4" t="s">
        <v>74</v>
      </c>
      <c r="D49" s="9">
        <v>148</v>
      </c>
      <c r="E49" s="2">
        <v>0</v>
      </c>
      <c r="F49" s="14">
        <v>1102.5999999999999</v>
      </c>
      <c r="G49" s="6"/>
      <c r="H49" s="2"/>
      <c r="I49" s="10"/>
      <c r="J49" s="25">
        <v>148</v>
      </c>
      <c r="K49" s="41">
        <v>0</v>
      </c>
      <c r="L49" s="74"/>
      <c r="M49" s="58">
        <v>1102.5999999999999</v>
      </c>
      <c r="N49" s="32"/>
      <c r="O49" s="41"/>
      <c r="P49" s="26"/>
      <c r="Q49" s="25"/>
      <c r="R49" s="41"/>
      <c r="S49" s="74"/>
      <c r="T49" s="58"/>
      <c r="U49" s="32"/>
      <c r="V49" s="41"/>
      <c r="W49" s="26"/>
    </row>
    <row r="50" spans="1:23" x14ac:dyDescent="0.3">
      <c r="A50" s="97"/>
      <c r="B50" s="40">
        <v>52</v>
      </c>
      <c r="C50" s="4" t="s">
        <v>75</v>
      </c>
      <c r="D50" s="9">
        <v>0</v>
      </c>
      <c r="E50" s="2">
        <v>0</v>
      </c>
      <c r="F50" s="14">
        <v>0</v>
      </c>
      <c r="G50" s="6"/>
      <c r="H50" s="2"/>
      <c r="I50" s="10"/>
      <c r="J50" s="25">
        <v>0</v>
      </c>
      <c r="K50" s="41">
        <v>0</v>
      </c>
      <c r="L50" s="74"/>
      <c r="M50" s="58">
        <v>0</v>
      </c>
      <c r="N50" s="32"/>
      <c r="O50" s="41"/>
      <c r="P50" s="26"/>
      <c r="Q50" s="25"/>
      <c r="R50" s="41"/>
      <c r="S50" s="74"/>
      <c r="T50" s="58"/>
      <c r="U50" s="32"/>
      <c r="V50" s="41"/>
      <c r="W50" s="26"/>
    </row>
    <row r="51" spans="1:23" x14ac:dyDescent="0.3">
      <c r="A51" s="97"/>
      <c r="B51" s="40">
        <v>52</v>
      </c>
      <c r="C51" s="4" t="s">
        <v>76</v>
      </c>
      <c r="D51" s="9">
        <v>0</v>
      </c>
      <c r="E51" s="2">
        <v>0</v>
      </c>
      <c r="F51" s="14">
        <v>0</v>
      </c>
      <c r="G51" s="6"/>
      <c r="H51" s="2"/>
      <c r="I51" s="10"/>
      <c r="J51" s="25">
        <v>0</v>
      </c>
      <c r="K51" s="41">
        <v>0</v>
      </c>
      <c r="L51" s="74"/>
      <c r="M51" s="58">
        <v>0</v>
      </c>
      <c r="N51" s="32"/>
      <c r="O51" s="41"/>
      <c r="P51" s="26"/>
      <c r="Q51" s="25"/>
      <c r="R51" s="41"/>
      <c r="S51" s="74"/>
      <c r="T51" s="58"/>
      <c r="U51" s="32"/>
      <c r="V51" s="41"/>
      <c r="W51" s="26"/>
    </row>
    <row r="52" spans="1:23" x14ac:dyDescent="0.3">
      <c r="A52" s="97"/>
      <c r="B52" s="40">
        <v>52</v>
      </c>
      <c r="C52" s="4" t="s">
        <v>77</v>
      </c>
      <c r="D52" s="9">
        <v>0</v>
      </c>
      <c r="E52" s="2">
        <v>0</v>
      </c>
      <c r="F52" s="14">
        <v>0</v>
      </c>
      <c r="G52" s="6"/>
      <c r="H52" s="2"/>
      <c r="I52" s="10"/>
      <c r="J52" s="25">
        <v>0</v>
      </c>
      <c r="K52" s="41">
        <v>0</v>
      </c>
      <c r="L52" s="74"/>
      <c r="M52" s="58">
        <v>0</v>
      </c>
      <c r="N52" s="32"/>
      <c r="O52" s="41"/>
      <c r="P52" s="26"/>
      <c r="Q52" s="25"/>
      <c r="R52" s="41"/>
      <c r="S52" s="74"/>
      <c r="T52" s="58"/>
      <c r="U52" s="32"/>
      <c r="V52" s="41"/>
      <c r="W52" s="26"/>
    </row>
    <row r="53" spans="1:23" x14ac:dyDescent="0.3">
      <c r="A53" s="97"/>
      <c r="B53" s="40">
        <v>52</v>
      </c>
      <c r="C53" s="4" t="s">
        <v>78</v>
      </c>
      <c r="D53" s="9">
        <v>0</v>
      </c>
      <c r="E53" s="2">
        <v>0</v>
      </c>
      <c r="F53" s="14">
        <v>0</v>
      </c>
      <c r="G53" s="6"/>
      <c r="H53" s="2"/>
      <c r="I53" s="10"/>
      <c r="J53" s="25">
        <v>0</v>
      </c>
      <c r="K53" s="41">
        <v>0</v>
      </c>
      <c r="L53" s="74"/>
      <c r="M53" s="58">
        <v>0</v>
      </c>
      <c r="N53" s="32"/>
      <c r="O53" s="41"/>
      <c r="P53" s="26"/>
      <c r="Q53" s="25"/>
      <c r="R53" s="41"/>
      <c r="S53" s="74"/>
      <c r="T53" s="58"/>
      <c r="U53" s="32"/>
      <c r="V53" s="41"/>
      <c r="W53" s="26"/>
    </row>
    <row r="54" spans="1:23" x14ac:dyDescent="0.3">
      <c r="A54" s="97"/>
      <c r="B54" s="40">
        <v>53</v>
      </c>
      <c r="C54" s="4" t="s">
        <v>75</v>
      </c>
      <c r="D54" s="9">
        <v>539</v>
      </c>
      <c r="E54" s="2">
        <v>0</v>
      </c>
      <c r="F54" s="14">
        <v>4015.55</v>
      </c>
      <c r="G54" s="6"/>
      <c r="H54" s="2"/>
      <c r="I54" s="10"/>
      <c r="J54" s="25">
        <v>539</v>
      </c>
      <c r="K54" s="41">
        <v>0</v>
      </c>
      <c r="L54" s="74"/>
      <c r="M54" s="58">
        <v>4015.55</v>
      </c>
      <c r="N54" s="32"/>
      <c r="O54" s="41"/>
      <c r="P54" s="26"/>
      <c r="Q54" s="25"/>
      <c r="R54" s="41"/>
      <c r="S54" s="74"/>
      <c r="T54" s="58"/>
      <c r="U54" s="32"/>
      <c r="V54" s="41"/>
      <c r="W54" s="26"/>
    </row>
    <row r="55" spans="1:23" x14ac:dyDescent="0.3">
      <c r="A55" s="97"/>
      <c r="B55" s="40">
        <v>53</v>
      </c>
      <c r="C55" s="4" t="s">
        <v>79</v>
      </c>
      <c r="D55" s="9"/>
      <c r="E55" s="2"/>
      <c r="F55" s="14"/>
      <c r="G55" s="6">
        <v>0.03</v>
      </c>
      <c r="H55" s="2">
        <v>0</v>
      </c>
      <c r="I55" s="10">
        <v>0.34499999999999997</v>
      </c>
      <c r="J55" s="25"/>
      <c r="K55" s="41"/>
      <c r="L55" s="74"/>
      <c r="M55" s="58"/>
      <c r="N55" s="32">
        <v>0.03</v>
      </c>
      <c r="O55" s="41">
        <v>0</v>
      </c>
      <c r="P55" s="26">
        <v>0.34499999999999997</v>
      </c>
      <c r="Q55" s="25"/>
      <c r="R55" s="41"/>
      <c r="S55" s="74"/>
      <c r="T55" s="58"/>
      <c r="U55" s="32"/>
      <c r="V55" s="41"/>
      <c r="W55" s="26"/>
    </row>
    <row r="56" spans="1:23" x14ac:dyDescent="0.3">
      <c r="A56" s="97"/>
      <c r="B56" s="40">
        <v>53</v>
      </c>
      <c r="C56" s="4" t="s">
        <v>80</v>
      </c>
      <c r="D56" s="9"/>
      <c r="E56" s="2"/>
      <c r="F56" s="14"/>
      <c r="G56" s="6">
        <v>0.05</v>
      </c>
      <c r="H56" s="2">
        <v>0</v>
      </c>
      <c r="I56" s="10">
        <v>0.57499999999999996</v>
      </c>
      <c r="J56" s="25"/>
      <c r="K56" s="41"/>
      <c r="L56" s="74"/>
      <c r="M56" s="58"/>
      <c r="N56" s="32">
        <v>0.05</v>
      </c>
      <c r="O56" s="41">
        <v>0</v>
      </c>
      <c r="P56" s="26">
        <v>0.57499999999999996</v>
      </c>
      <c r="Q56" s="25"/>
      <c r="R56" s="41"/>
      <c r="S56" s="74"/>
      <c r="T56" s="58"/>
      <c r="U56" s="32"/>
      <c r="V56" s="41"/>
      <c r="W56" s="26"/>
    </row>
    <row r="57" spans="1:23" x14ac:dyDescent="0.3">
      <c r="A57" s="97"/>
      <c r="B57" s="40">
        <v>53</v>
      </c>
      <c r="C57" s="4" t="s">
        <v>81</v>
      </c>
      <c r="D57" s="9"/>
      <c r="E57" s="2"/>
      <c r="F57" s="14"/>
      <c r="G57" s="6">
        <v>0.32</v>
      </c>
      <c r="H57" s="2">
        <v>0</v>
      </c>
      <c r="I57" s="10">
        <v>3.84</v>
      </c>
      <c r="J57" s="25"/>
      <c r="K57" s="41"/>
      <c r="L57" s="74"/>
      <c r="M57" s="58"/>
      <c r="N57" s="32">
        <v>0.32</v>
      </c>
      <c r="O57" s="41">
        <v>0</v>
      </c>
      <c r="P57" s="26">
        <v>3.84</v>
      </c>
      <c r="Q57" s="25"/>
      <c r="R57" s="41"/>
      <c r="S57" s="74"/>
      <c r="T57" s="58"/>
      <c r="U57" s="32"/>
      <c r="V57" s="41"/>
      <c r="W57" s="26"/>
    </row>
    <row r="58" spans="1:23" ht="15" thickBot="1" x14ac:dyDescent="0.35">
      <c r="A58" s="97"/>
      <c r="B58" s="40">
        <v>53</v>
      </c>
      <c r="C58" s="4" t="s">
        <v>82</v>
      </c>
      <c r="D58" s="9"/>
      <c r="E58" s="2"/>
      <c r="F58" s="14"/>
      <c r="G58" s="6">
        <v>0.02</v>
      </c>
      <c r="H58" s="2">
        <v>0.04</v>
      </c>
      <c r="I58" s="10">
        <v>0.61</v>
      </c>
      <c r="J58" s="25"/>
      <c r="K58" s="41"/>
      <c r="L58" s="74"/>
      <c r="M58" s="58"/>
      <c r="N58" s="32">
        <v>0.02</v>
      </c>
      <c r="O58" s="41">
        <v>0.04</v>
      </c>
      <c r="P58" s="26">
        <v>0.61</v>
      </c>
      <c r="Q58" s="25"/>
      <c r="R58" s="41"/>
      <c r="S58" s="74"/>
      <c r="T58" s="58"/>
      <c r="U58" s="32"/>
      <c r="V58" s="41"/>
      <c r="W58" s="26"/>
    </row>
    <row r="59" spans="1:23" ht="15" thickBot="1" x14ac:dyDescent="0.35">
      <c r="A59" s="98"/>
      <c r="B59" s="124" t="s">
        <v>141</v>
      </c>
      <c r="C59" s="116"/>
      <c r="D59" s="22">
        <f>SUM(D44:D58)</f>
        <v>687</v>
      </c>
      <c r="E59" s="22">
        <f t="shared" ref="E59:I59" si="4">SUM(E44:E58)</f>
        <v>0</v>
      </c>
      <c r="F59" s="22">
        <f t="shared" si="4"/>
        <v>5118.1499999999996</v>
      </c>
      <c r="G59" s="22">
        <f t="shared" si="4"/>
        <v>0.42000000000000004</v>
      </c>
      <c r="H59" s="22">
        <f t="shared" si="4"/>
        <v>0.04</v>
      </c>
      <c r="I59" s="22">
        <f t="shared" si="4"/>
        <v>5.37</v>
      </c>
      <c r="J59" s="59">
        <f>SUM(J44:J58)</f>
        <v>687</v>
      </c>
      <c r="K59" s="59">
        <f t="shared" ref="K59:P59" si="5">SUM(K44:K58)</f>
        <v>0</v>
      </c>
      <c r="L59" s="59">
        <f t="shared" si="5"/>
        <v>0</v>
      </c>
      <c r="M59" s="59">
        <f t="shared" si="5"/>
        <v>5118.1499999999996</v>
      </c>
      <c r="N59" s="59">
        <f t="shared" si="5"/>
        <v>0.42000000000000004</v>
      </c>
      <c r="O59" s="59">
        <f t="shared" si="5"/>
        <v>0.04</v>
      </c>
      <c r="P59" s="60">
        <f t="shared" si="5"/>
        <v>5.37</v>
      </c>
      <c r="Q59" s="59">
        <f>SUM(Q44:Q58)</f>
        <v>0</v>
      </c>
      <c r="R59" s="59">
        <f t="shared" ref="R59:W59" si="6">SUM(R18:R58)</f>
        <v>0</v>
      </c>
      <c r="S59" s="59">
        <f t="shared" si="6"/>
        <v>0</v>
      </c>
      <c r="T59" s="59">
        <f t="shared" si="6"/>
        <v>0</v>
      </c>
      <c r="U59" s="59">
        <f t="shared" si="6"/>
        <v>0</v>
      </c>
      <c r="V59" s="59">
        <f t="shared" si="6"/>
        <v>0</v>
      </c>
      <c r="W59" s="60">
        <f t="shared" si="6"/>
        <v>0</v>
      </c>
    </row>
    <row r="60" spans="1:23" x14ac:dyDescent="0.3">
      <c r="A60" s="96" t="s">
        <v>139</v>
      </c>
      <c r="B60" s="38">
        <v>33</v>
      </c>
      <c r="C60" s="16" t="s">
        <v>60</v>
      </c>
      <c r="D60" s="17"/>
      <c r="E60" s="18"/>
      <c r="F60" s="19"/>
      <c r="G60" s="20">
        <v>0</v>
      </c>
      <c r="H60" s="18">
        <v>0</v>
      </c>
      <c r="I60" s="21">
        <v>0</v>
      </c>
      <c r="J60" s="64"/>
      <c r="K60" s="65"/>
      <c r="L60" s="66"/>
      <c r="M60" s="67"/>
      <c r="N60" s="68">
        <v>0</v>
      </c>
      <c r="O60" s="65">
        <v>0</v>
      </c>
      <c r="P60" s="69">
        <v>0</v>
      </c>
      <c r="Q60" s="64"/>
      <c r="R60" s="65"/>
      <c r="S60" s="66"/>
      <c r="T60" s="67"/>
      <c r="U60" s="68"/>
      <c r="V60" s="65"/>
      <c r="W60" s="69"/>
    </row>
    <row r="61" spans="1:23" x14ac:dyDescent="0.3">
      <c r="A61" s="97"/>
      <c r="B61" s="38">
        <v>34</v>
      </c>
      <c r="C61" s="16" t="s">
        <v>61</v>
      </c>
      <c r="D61" s="17">
        <v>325</v>
      </c>
      <c r="E61" s="18">
        <v>0</v>
      </c>
      <c r="F61" s="19">
        <v>2421.25</v>
      </c>
      <c r="G61" s="20"/>
      <c r="H61" s="18"/>
      <c r="I61" s="21"/>
      <c r="J61" s="64">
        <v>325</v>
      </c>
      <c r="K61" s="65">
        <v>0</v>
      </c>
      <c r="L61" s="66"/>
      <c r="M61" s="67">
        <v>2421.25</v>
      </c>
      <c r="N61" s="68"/>
      <c r="O61" s="65"/>
      <c r="P61" s="69"/>
      <c r="Q61" s="64"/>
      <c r="R61" s="65"/>
      <c r="S61" s="66"/>
      <c r="T61" s="67"/>
      <c r="U61" s="68"/>
      <c r="V61" s="65"/>
      <c r="W61" s="69"/>
    </row>
    <row r="62" spans="1:23" x14ac:dyDescent="0.3">
      <c r="A62" s="97"/>
      <c r="B62" s="38">
        <v>34</v>
      </c>
      <c r="C62" s="16" t="s">
        <v>62</v>
      </c>
      <c r="D62" s="17"/>
      <c r="E62" s="18"/>
      <c r="F62" s="19"/>
      <c r="G62" s="20">
        <v>0.05</v>
      </c>
      <c r="H62" s="18">
        <v>0</v>
      </c>
      <c r="I62" s="21">
        <v>0.52500000000000002</v>
      </c>
      <c r="J62" s="64"/>
      <c r="K62" s="65"/>
      <c r="L62" s="66"/>
      <c r="M62" s="67"/>
      <c r="N62" s="68">
        <v>0.05</v>
      </c>
      <c r="O62" s="65">
        <v>0</v>
      </c>
      <c r="P62" s="69">
        <v>0.52500000000000002</v>
      </c>
      <c r="Q62" s="64"/>
      <c r="R62" s="65"/>
      <c r="S62" s="66"/>
      <c r="T62" s="67"/>
      <c r="U62" s="68"/>
      <c r="V62" s="65"/>
      <c r="W62" s="69"/>
    </row>
    <row r="63" spans="1:23" x14ac:dyDescent="0.3">
      <c r="A63" s="97"/>
      <c r="B63" s="38">
        <v>35</v>
      </c>
      <c r="C63" s="16" t="s">
        <v>63</v>
      </c>
      <c r="D63" s="17"/>
      <c r="E63" s="18"/>
      <c r="F63" s="19"/>
      <c r="G63" s="20">
        <v>0.05</v>
      </c>
      <c r="H63" s="18">
        <v>0.16</v>
      </c>
      <c r="I63" s="21">
        <v>2.0950000000000002</v>
      </c>
      <c r="J63" s="64"/>
      <c r="K63" s="65"/>
      <c r="L63" s="66"/>
      <c r="M63" s="67"/>
      <c r="N63" s="68">
        <v>0.05</v>
      </c>
      <c r="O63" s="65">
        <v>0.16</v>
      </c>
      <c r="P63" s="69">
        <v>2.0950000000000002</v>
      </c>
      <c r="Q63" s="64"/>
      <c r="R63" s="65"/>
      <c r="S63" s="66"/>
      <c r="T63" s="67"/>
      <c r="U63" s="68"/>
      <c r="V63" s="65"/>
      <c r="W63" s="69"/>
    </row>
    <row r="64" spans="1:23" x14ac:dyDescent="0.3">
      <c r="A64" s="97"/>
      <c r="B64" s="38">
        <v>35</v>
      </c>
      <c r="C64" s="16" t="s">
        <v>61</v>
      </c>
      <c r="D64" s="17">
        <v>0</v>
      </c>
      <c r="E64" s="18">
        <v>0</v>
      </c>
      <c r="F64" s="19"/>
      <c r="G64" s="20"/>
      <c r="H64" s="18"/>
      <c r="I64" s="21"/>
      <c r="J64" s="64">
        <v>0</v>
      </c>
      <c r="K64" s="65">
        <v>0</v>
      </c>
      <c r="L64" s="66"/>
      <c r="M64" s="67"/>
      <c r="N64" s="68"/>
      <c r="O64" s="65"/>
      <c r="P64" s="69"/>
      <c r="Q64" s="64"/>
      <c r="R64" s="65"/>
      <c r="S64" s="66"/>
      <c r="T64" s="67"/>
      <c r="U64" s="68"/>
      <c r="V64" s="65"/>
      <c r="W64" s="69"/>
    </row>
    <row r="65" spans="1:23" x14ac:dyDescent="0.3">
      <c r="A65" s="97"/>
      <c r="B65" s="38">
        <v>36</v>
      </c>
      <c r="C65" s="16" t="s">
        <v>64</v>
      </c>
      <c r="D65" s="17"/>
      <c r="E65" s="18"/>
      <c r="F65" s="19"/>
      <c r="G65" s="20">
        <v>0.48</v>
      </c>
      <c r="H65" s="18">
        <v>0.1</v>
      </c>
      <c r="I65" s="21">
        <v>6.47</v>
      </c>
      <c r="J65" s="64"/>
      <c r="K65" s="65"/>
      <c r="L65" s="66"/>
      <c r="M65" s="67"/>
      <c r="N65" s="68">
        <v>0.48</v>
      </c>
      <c r="O65" s="65">
        <v>0.1</v>
      </c>
      <c r="P65" s="69">
        <v>6.47</v>
      </c>
      <c r="Q65" s="64"/>
      <c r="R65" s="65"/>
      <c r="S65" s="66"/>
      <c r="T65" s="67"/>
      <c r="U65" s="68"/>
      <c r="V65" s="65"/>
      <c r="W65" s="69"/>
    </row>
    <row r="66" spans="1:23" x14ac:dyDescent="0.3">
      <c r="A66" s="97"/>
      <c r="B66" s="38">
        <v>36</v>
      </c>
      <c r="C66" s="16" t="s">
        <v>61</v>
      </c>
      <c r="D66" s="17">
        <v>0</v>
      </c>
      <c r="E66" s="18">
        <v>0</v>
      </c>
      <c r="F66" s="19"/>
      <c r="G66" s="20"/>
      <c r="H66" s="18"/>
      <c r="I66" s="21"/>
      <c r="J66" s="64">
        <v>0</v>
      </c>
      <c r="K66" s="65">
        <v>0</v>
      </c>
      <c r="L66" s="66"/>
      <c r="M66" s="67"/>
      <c r="N66" s="68"/>
      <c r="O66" s="65"/>
      <c r="P66" s="69"/>
      <c r="Q66" s="64"/>
      <c r="R66" s="65"/>
      <c r="S66" s="66"/>
      <c r="T66" s="67"/>
      <c r="U66" s="68"/>
      <c r="V66" s="65"/>
      <c r="W66" s="69"/>
    </row>
    <row r="67" spans="1:23" x14ac:dyDescent="0.3">
      <c r="A67" s="97"/>
      <c r="B67" s="38">
        <v>37</v>
      </c>
      <c r="C67" s="16" t="s">
        <v>65</v>
      </c>
      <c r="D67" s="17">
        <v>792</v>
      </c>
      <c r="E67" s="18">
        <v>0</v>
      </c>
      <c r="F67" s="19">
        <v>5204</v>
      </c>
      <c r="G67" s="20"/>
      <c r="H67" s="18"/>
      <c r="I67" s="21"/>
      <c r="J67" s="70">
        <v>22</v>
      </c>
      <c r="K67" s="66">
        <v>666</v>
      </c>
      <c r="L67" s="66">
        <v>73</v>
      </c>
      <c r="M67" s="71">
        <v>4888.8999999999996</v>
      </c>
      <c r="N67" s="68"/>
      <c r="O67" s="65"/>
      <c r="P67" s="69"/>
      <c r="Q67" s="70"/>
      <c r="R67" s="66"/>
      <c r="S67" s="66"/>
      <c r="T67" s="71"/>
      <c r="U67" s="68"/>
      <c r="V67" s="65"/>
      <c r="W67" s="69"/>
    </row>
    <row r="68" spans="1:23" x14ac:dyDescent="0.3">
      <c r="A68" s="97"/>
      <c r="B68" s="38">
        <v>37</v>
      </c>
      <c r="C68" s="16" t="s">
        <v>66</v>
      </c>
      <c r="D68" s="17"/>
      <c r="E68" s="18"/>
      <c r="F68" s="19"/>
      <c r="G68" s="20">
        <v>0.01</v>
      </c>
      <c r="H68" s="18">
        <v>0.03</v>
      </c>
      <c r="I68" s="21">
        <v>0.36</v>
      </c>
      <c r="J68" s="64"/>
      <c r="K68" s="65"/>
      <c r="L68" s="66"/>
      <c r="M68" s="67"/>
      <c r="N68" s="70">
        <v>0.04</v>
      </c>
      <c r="O68" s="66">
        <v>0</v>
      </c>
      <c r="P68" s="72">
        <v>0.38</v>
      </c>
      <c r="Q68" s="64"/>
      <c r="R68" s="65"/>
      <c r="S68" s="66"/>
      <c r="T68" s="67"/>
      <c r="U68" s="70"/>
      <c r="V68" s="66"/>
      <c r="W68" s="72"/>
    </row>
    <row r="69" spans="1:23" x14ac:dyDescent="0.3">
      <c r="A69" s="97"/>
      <c r="B69" s="39">
        <v>37</v>
      </c>
      <c r="C69" s="3" t="s">
        <v>67</v>
      </c>
      <c r="D69" s="7"/>
      <c r="E69" s="1"/>
      <c r="F69" s="13"/>
      <c r="G69" s="5">
        <v>0.02</v>
      </c>
      <c r="H69" s="1">
        <v>0</v>
      </c>
      <c r="I69" s="8">
        <v>0.19</v>
      </c>
      <c r="J69" s="62"/>
      <c r="K69" s="27"/>
      <c r="L69" s="73"/>
      <c r="M69" s="57"/>
      <c r="N69" s="33">
        <v>0.02</v>
      </c>
      <c r="O69" s="27">
        <v>0</v>
      </c>
      <c r="P69" s="28">
        <v>0.19</v>
      </c>
      <c r="Q69" s="62"/>
      <c r="R69" s="27"/>
      <c r="S69" s="73"/>
      <c r="T69" s="57"/>
      <c r="U69" s="33"/>
      <c r="V69" s="27"/>
      <c r="W69" s="28"/>
    </row>
    <row r="70" spans="1:23" x14ac:dyDescent="0.3">
      <c r="A70" s="97"/>
      <c r="B70" s="39">
        <v>37</v>
      </c>
      <c r="C70" s="3" t="s">
        <v>68</v>
      </c>
      <c r="D70" s="7">
        <v>35</v>
      </c>
      <c r="E70" s="1">
        <v>0</v>
      </c>
      <c r="F70" s="13">
        <v>252</v>
      </c>
      <c r="G70" s="5"/>
      <c r="H70" s="1"/>
      <c r="I70" s="8"/>
      <c r="J70" s="62">
        <v>0</v>
      </c>
      <c r="K70" s="27">
        <v>0</v>
      </c>
      <c r="L70" s="73">
        <v>35</v>
      </c>
      <c r="M70" s="57">
        <v>192.5</v>
      </c>
      <c r="N70" s="33"/>
      <c r="O70" s="27"/>
      <c r="P70" s="28"/>
      <c r="Q70" s="62"/>
      <c r="R70" s="27"/>
      <c r="S70" s="73"/>
      <c r="T70" s="57"/>
      <c r="U70" s="33"/>
      <c r="V70" s="27"/>
      <c r="W70" s="28"/>
    </row>
    <row r="71" spans="1:23" x14ac:dyDescent="0.3">
      <c r="A71" s="97"/>
      <c r="B71" s="39">
        <v>38</v>
      </c>
      <c r="C71" s="3" t="s">
        <v>13</v>
      </c>
      <c r="D71" s="7">
        <v>0</v>
      </c>
      <c r="E71" s="1">
        <v>0</v>
      </c>
      <c r="F71" s="13"/>
      <c r="G71" s="5"/>
      <c r="H71" s="1"/>
      <c r="I71" s="8"/>
      <c r="J71" s="62">
        <v>0</v>
      </c>
      <c r="K71" s="27">
        <v>0</v>
      </c>
      <c r="L71" s="73"/>
      <c r="M71" s="57"/>
      <c r="N71" s="33"/>
      <c r="O71" s="27"/>
      <c r="P71" s="28"/>
      <c r="Q71" s="62"/>
      <c r="R71" s="27"/>
      <c r="S71" s="73"/>
      <c r="T71" s="57"/>
      <c r="U71" s="33"/>
      <c r="V71" s="27"/>
      <c r="W71" s="28"/>
    </row>
    <row r="72" spans="1:23" x14ac:dyDescent="0.3">
      <c r="A72" s="97"/>
      <c r="B72" s="39">
        <v>38</v>
      </c>
      <c r="C72" s="3" t="s">
        <v>14</v>
      </c>
      <c r="D72" s="7">
        <v>0</v>
      </c>
      <c r="E72" s="1">
        <v>0</v>
      </c>
      <c r="F72" s="13"/>
      <c r="G72" s="5"/>
      <c r="H72" s="1"/>
      <c r="I72" s="8"/>
      <c r="J72" s="62">
        <v>0</v>
      </c>
      <c r="K72" s="27">
        <v>0</v>
      </c>
      <c r="L72" s="73"/>
      <c r="M72" s="57"/>
      <c r="N72" s="33"/>
      <c r="O72" s="27"/>
      <c r="P72" s="28"/>
      <c r="Q72" s="62"/>
      <c r="R72" s="27"/>
      <c r="S72" s="73"/>
      <c r="T72" s="57"/>
      <c r="U72" s="33"/>
      <c r="V72" s="27"/>
      <c r="W72" s="28"/>
    </row>
    <row r="73" spans="1:23" x14ac:dyDescent="0.3">
      <c r="A73" s="97"/>
      <c r="B73" s="39">
        <v>38</v>
      </c>
      <c r="C73" s="3" t="s">
        <v>15</v>
      </c>
      <c r="D73" s="7"/>
      <c r="E73" s="1"/>
      <c r="F73" s="13"/>
      <c r="G73" s="5">
        <v>0</v>
      </c>
      <c r="H73" s="1">
        <v>0</v>
      </c>
      <c r="I73" s="8"/>
      <c r="J73" s="62"/>
      <c r="K73" s="27"/>
      <c r="L73" s="73"/>
      <c r="M73" s="57"/>
      <c r="N73" s="33">
        <v>0</v>
      </c>
      <c r="O73" s="27">
        <v>0</v>
      </c>
      <c r="P73" s="28"/>
      <c r="Q73" s="62"/>
      <c r="R73" s="27"/>
      <c r="S73" s="73"/>
      <c r="T73" s="57"/>
      <c r="U73" s="33"/>
      <c r="V73" s="27"/>
      <c r="W73" s="28"/>
    </row>
    <row r="74" spans="1:23" x14ac:dyDescent="0.3">
      <c r="A74" s="97"/>
      <c r="B74" s="39">
        <v>39</v>
      </c>
      <c r="C74" s="3" t="s">
        <v>13</v>
      </c>
      <c r="D74" s="7">
        <v>0</v>
      </c>
      <c r="E74" s="1">
        <v>0</v>
      </c>
      <c r="F74" s="13">
        <v>0</v>
      </c>
      <c r="G74" s="5"/>
      <c r="H74" s="1"/>
      <c r="I74" s="8"/>
      <c r="J74" s="62">
        <v>0</v>
      </c>
      <c r="K74" s="27">
        <v>0</v>
      </c>
      <c r="L74" s="73"/>
      <c r="M74" s="57">
        <v>0</v>
      </c>
      <c r="N74" s="33"/>
      <c r="O74" s="27"/>
      <c r="P74" s="28"/>
      <c r="Q74" s="62"/>
      <c r="R74" s="27"/>
      <c r="S74" s="73"/>
      <c r="T74" s="57"/>
      <c r="U74" s="33"/>
      <c r="V74" s="27"/>
      <c r="W74" s="28"/>
    </row>
    <row r="75" spans="1:23" ht="15" thickBot="1" x14ac:dyDescent="0.35">
      <c r="A75" s="97"/>
      <c r="B75" s="39">
        <v>39</v>
      </c>
      <c r="C75" s="3" t="s">
        <v>14</v>
      </c>
      <c r="D75" s="7">
        <v>0</v>
      </c>
      <c r="E75" s="1">
        <v>0</v>
      </c>
      <c r="F75" s="13">
        <v>0</v>
      </c>
      <c r="G75" s="5"/>
      <c r="H75" s="1"/>
      <c r="I75" s="8"/>
      <c r="J75" s="62">
        <v>0</v>
      </c>
      <c r="K75" s="27">
        <v>0</v>
      </c>
      <c r="L75" s="73"/>
      <c r="M75" s="57">
        <v>0</v>
      </c>
      <c r="N75" s="33"/>
      <c r="O75" s="27"/>
      <c r="P75" s="28"/>
      <c r="Q75" s="62"/>
      <c r="R75" s="27"/>
      <c r="S75" s="73"/>
      <c r="T75" s="57"/>
      <c r="U75" s="33"/>
      <c r="V75" s="27"/>
      <c r="W75" s="28"/>
    </row>
    <row r="76" spans="1:23" ht="15" thickBot="1" x14ac:dyDescent="0.35">
      <c r="A76" s="98"/>
      <c r="B76" s="124" t="s">
        <v>142</v>
      </c>
      <c r="C76" s="116"/>
      <c r="D76" s="22">
        <f>SUM(D60:D75)</f>
        <v>1152</v>
      </c>
      <c r="E76" s="22">
        <f t="shared" ref="E76:W76" si="7">SUM(E60:E75)</f>
        <v>0</v>
      </c>
      <c r="F76" s="22">
        <f t="shared" si="7"/>
        <v>7877.25</v>
      </c>
      <c r="G76" s="22">
        <f t="shared" si="7"/>
        <v>0.61</v>
      </c>
      <c r="H76" s="22">
        <f t="shared" si="7"/>
        <v>0.29000000000000004</v>
      </c>
      <c r="I76" s="22">
        <f t="shared" si="7"/>
        <v>9.6399999999999988</v>
      </c>
      <c r="J76" s="89">
        <f t="shared" si="7"/>
        <v>347</v>
      </c>
      <c r="K76" s="89">
        <f t="shared" si="7"/>
        <v>666</v>
      </c>
      <c r="L76" s="89">
        <f t="shared" si="7"/>
        <v>108</v>
      </c>
      <c r="M76" s="89">
        <f t="shared" si="7"/>
        <v>7502.65</v>
      </c>
      <c r="N76" s="89">
        <f t="shared" si="7"/>
        <v>0.64</v>
      </c>
      <c r="O76" s="89">
        <f t="shared" si="7"/>
        <v>0.26</v>
      </c>
      <c r="P76" s="89">
        <f t="shared" si="7"/>
        <v>9.66</v>
      </c>
      <c r="Q76" s="22">
        <f t="shared" si="7"/>
        <v>0</v>
      </c>
      <c r="R76" s="22">
        <f t="shared" si="7"/>
        <v>0</v>
      </c>
      <c r="S76" s="22">
        <f t="shared" si="7"/>
        <v>0</v>
      </c>
      <c r="T76" s="22">
        <f t="shared" si="7"/>
        <v>0</v>
      </c>
      <c r="U76" s="22">
        <f t="shared" si="7"/>
        <v>0</v>
      </c>
      <c r="V76" s="22">
        <f t="shared" si="7"/>
        <v>0</v>
      </c>
      <c r="W76" s="22">
        <f t="shared" si="7"/>
        <v>0</v>
      </c>
    </row>
    <row r="77" spans="1:23" x14ac:dyDescent="0.3">
      <c r="A77" s="102" t="s">
        <v>140</v>
      </c>
      <c r="B77" s="40">
        <v>26</v>
      </c>
      <c r="C77" s="4" t="s">
        <v>115</v>
      </c>
      <c r="D77" s="9"/>
      <c r="E77" s="2"/>
      <c r="F77" s="14"/>
      <c r="G77" s="6">
        <v>0.15</v>
      </c>
      <c r="H77" s="2">
        <v>0</v>
      </c>
      <c r="I77" s="4">
        <v>1.7250000000000001</v>
      </c>
      <c r="J77" s="82"/>
      <c r="K77" s="41"/>
      <c r="L77" s="74"/>
      <c r="M77" s="58"/>
      <c r="N77" s="32">
        <v>0.15</v>
      </c>
      <c r="O77" s="41">
        <v>0</v>
      </c>
      <c r="P77" s="83">
        <v>1.7250000000000001</v>
      </c>
      <c r="Q77" s="82"/>
      <c r="R77" s="41"/>
      <c r="S77" s="74"/>
      <c r="T77" s="58"/>
      <c r="U77" s="32"/>
      <c r="V77" s="41"/>
      <c r="W77" s="83"/>
    </row>
    <row r="78" spans="1:23" x14ac:dyDescent="0.3">
      <c r="A78" s="103"/>
      <c r="B78" s="40">
        <v>27</v>
      </c>
      <c r="C78" s="4" t="s">
        <v>116</v>
      </c>
      <c r="D78" s="9">
        <v>116</v>
      </c>
      <c r="E78" s="2">
        <v>0</v>
      </c>
      <c r="F78" s="14">
        <v>864.2</v>
      </c>
      <c r="G78" s="6"/>
      <c r="H78" s="2"/>
      <c r="I78" s="4"/>
      <c r="J78" s="82">
        <v>116</v>
      </c>
      <c r="K78" s="41">
        <v>0</v>
      </c>
      <c r="L78" s="74"/>
      <c r="M78" s="58">
        <v>864.2</v>
      </c>
      <c r="N78" s="32"/>
      <c r="O78" s="41"/>
      <c r="P78" s="83"/>
      <c r="Q78" s="82"/>
      <c r="R78" s="41"/>
      <c r="S78" s="74"/>
      <c r="T78" s="58"/>
      <c r="U78" s="32"/>
      <c r="V78" s="41"/>
      <c r="W78" s="83"/>
    </row>
    <row r="79" spans="1:23" x14ac:dyDescent="0.3">
      <c r="A79" s="103"/>
      <c r="B79" s="40">
        <v>27</v>
      </c>
      <c r="C79" s="4" t="s">
        <v>116</v>
      </c>
      <c r="D79" s="9">
        <v>322</v>
      </c>
      <c r="E79" s="2">
        <v>0</v>
      </c>
      <c r="F79" s="14">
        <v>2173.5</v>
      </c>
      <c r="G79" s="6"/>
      <c r="H79" s="2"/>
      <c r="I79" s="4"/>
      <c r="J79" s="82">
        <v>322</v>
      </c>
      <c r="K79" s="41">
        <v>0</v>
      </c>
      <c r="L79" s="74"/>
      <c r="M79" s="58">
        <v>2173.5</v>
      </c>
      <c r="N79" s="32"/>
      <c r="O79" s="41"/>
      <c r="P79" s="83"/>
      <c r="Q79" s="82"/>
      <c r="R79" s="41"/>
      <c r="S79" s="74"/>
      <c r="T79" s="58"/>
      <c r="U79" s="32"/>
      <c r="V79" s="41"/>
      <c r="W79" s="83"/>
    </row>
    <row r="80" spans="1:23" x14ac:dyDescent="0.3">
      <c r="A80" s="103"/>
      <c r="B80" s="87">
        <v>27</v>
      </c>
      <c r="C80" s="8" t="s">
        <v>117</v>
      </c>
      <c r="D80" s="9">
        <v>142</v>
      </c>
      <c r="E80" s="2">
        <v>0</v>
      </c>
      <c r="F80" s="14">
        <v>1022.4</v>
      </c>
      <c r="G80" s="6"/>
      <c r="H80" s="2"/>
      <c r="I80" s="4"/>
      <c r="J80" s="82">
        <v>142</v>
      </c>
      <c r="K80" s="41">
        <v>0</v>
      </c>
      <c r="L80" s="74"/>
      <c r="M80" s="58">
        <v>1022.4</v>
      </c>
      <c r="N80" s="32"/>
      <c r="O80" s="41"/>
      <c r="P80" s="83"/>
      <c r="Q80" s="82"/>
      <c r="R80" s="41"/>
      <c r="S80" s="74"/>
      <c r="T80" s="58"/>
      <c r="U80" s="32"/>
      <c r="V80" s="41"/>
      <c r="W80" s="83"/>
    </row>
    <row r="81" spans="1:23" x14ac:dyDescent="0.3">
      <c r="A81" s="103"/>
      <c r="B81" s="86">
        <v>28</v>
      </c>
      <c r="C81" s="8" t="s">
        <v>118</v>
      </c>
      <c r="D81" s="7">
        <v>55</v>
      </c>
      <c r="E81" s="1">
        <v>0</v>
      </c>
      <c r="F81" s="13">
        <v>396</v>
      </c>
      <c r="G81" s="5"/>
      <c r="H81" s="1"/>
      <c r="I81" s="51"/>
      <c r="J81" s="81">
        <v>55</v>
      </c>
      <c r="K81" s="27">
        <v>0</v>
      </c>
      <c r="L81" s="73"/>
      <c r="M81" s="57">
        <v>396</v>
      </c>
      <c r="N81" s="33"/>
      <c r="O81" s="27"/>
      <c r="P81" s="52"/>
      <c r="Q81" s="81"/>
      <c r="R81" s="27"/>
      <c r="S81" s="73"/>
      <c r="T81" s="57"/>
      <c r="U81" s="33"/>
      <c r="V81" s="27"/>
      <c r="W81" s="52"/>
    </row>
    <row r="82" spans="1:23" x14ac:dyDescent="0.3">
      <c r="A82" s="103"/>
      <c r="B82" s="38" t="s">
        <v>54</v>
      </c>
      <c r="C82" s="16" t="s">
        <v>55</v>
      </c>
      <c r="D82" s="17">
        <v>760</v>
      </c>
      <c r="E82" s="18">
        <v>0</v>
      </c>
      <c r="F82" s="19">
        <v>5662</v>
      </c>
      <c r="G82" s="20"/>
      <c r="H82" s="18"/>
      <c r="I82" s="21"/>
      <c r="J82" s="64">
        <v>760</v>
      </c>
      <c r="K82" s="65">
        <v>0</v>
      </c>
      <c r="L82" s="66"/>
      <c r="M82" s="67">
        <v>5662</v>
      </c>
      <c r="N82" s="68"/>
      <c r="O82" s="65"/>
      <c r="P82" s="69"/>
      <c r="Q82" s="64"/>
      <c r="R82" s="65"/>
      <c r="S82" s="66"/>
      <c r="T82" s="67"/>
      <c r="U82" s="68"/>
      <c r="V82" s="65"/>
      <c r="W82" s="69"/>
    </row>
    <row r="83" spans="1:23" x14ac:dyDescent="0.3">
      <c r="A83" s="103"/>
      <c r="B83" s="38">
        <v>31</v>
      </c>
      <c r="C83" s="16" t="s">
        <v>56</v>
      </c>
      <c r="D83" s="17">
        <v>128</v>
      </c>
      <c r="E83" s="18">
        <v>0</v>
      </c>
      <c r="F83" s="19">
        <v>953.6</v>
      </c>
      <c r="G83" s="20"/>
      <c r="H83" s="18"/>
      <c r="I83" s="21"/>
      <c r="J83" s="64">
        <v>128</v>
      </c>
      <c r="K83" s="65">
        <v>0</v>
      </c>
      <c r="L83" s="66"/>
      <c r="M83" s="67">
        <v>953.6</v>
      </c>
      <c r="N83" s="68"/>
      <c r="O83" s="65"/>
      <c r="P83" s="69"/>
      <c r="Q83" s="64"/>
      <c r="R83" s="65"/>
      <c r="S83" s="66"/>
      <c r="T83" s="67"/>
      <c r="U83" s="68"/>
      <c r="V83" s="65"/>
      <c r="W83" s="69"/>
    </row>
    <row r="84" spans="1:23" x14ac:dyDescent="0.3">
      <c r="A84" s="103"/>
      <c r="B84" s="38">
        <v>32</v>
      </c>
      <c r="C84" s="16" t="s">
        <v>57</v>
      </c>
      <c r="D84" s="17">
        <v>337</v>
      </c>
      <c r="E84" s="18">
        <v>0</v>
      </c>
      <c r="F84" s="19">
        <v>2426.4</v>
      </c>
      <c r="G84" s="20"/>
      <c r="H84" s="18"/>
      <c r="I84" s="21"/>
      <c r="J84" s="64">
        <v>337</v>
      </c>
      <c r="K84" s="65">
        <v>0</v>
      </c>
      <c r="L84" s="66"/>
      <c r="M84" s="67">
        <v>2426.4</v>
      </c>
      <c r="N84" s="68"/>
      <c r="O84" s="65"/>
      <c r="P84" s="69"/>
      <c r="Q84" s="64"/>
      <c r="R84" s="65"/>
      <c r="S84" s="66"/>
      <c r="T84" s="67"/>
      <c r="U84" s="68"/>
      <c r="V84" s="65"/>
      <c r="W84" s="69"/>
    </row>
    <row r="85" spans="1:23" x14ac:dyDescent="0.3">
      <c r="A85" s="103"/>
      <c r="B85" s="38" t="s">
        <v>58</v>
      </c>
      <c r="C85" s="16" t="s">
        <v>59</v>
      </c>
      <c r="D85" s="17">
        <v>146</v>
      </c>
      <c r="E85" s="18">
        <v>0</v>
      </c>
      <c r="F85" s="19">
        <v>1051.2</v>
      </c>
      <c r="G85" s="20"/>
      <c r="H85" s="18"/>
      <c r="I85" s="21"/>
      <c r="J85" s="64">
        <v>146</v>
      </c>
      <c r="K85" s="65">
        <v>0</v>
      </c>
      <c r="L85" s="66"/>
      <c r="M85" s="67">
        <v>1051.2</v>
      </c>
      <c r="N85" s="68"/>
      <c r="O85" s="65"/>
      <c r="P85" s="69"/>
      <c r="Q85" s="64"/>
      <c r="R85" s="65"/>
      <c r="S85" s="66"/>
      <c r="T85" s="67"/>
      <c r="U85" s="68"/>
      <c r="V85" s="65"/>
      <c r="W85" s="69"/>
    </row>
    <row r="86" spans="1:23" x14ac:dyDescent="0.3">
      <c r="A86" s="103"/>
      <c r="B86" s="38" t="s">
        <v>58</v>
      </c>
      <c r="C86" s="16" t="s">
        <v>59</v>
      </c>
      <c r="D86" s="17">
        <v>676</v>
      </c>
      <c r="E86" s="18">
        <v>0</v>
      </c>
      <c r="F86" s="19">
        <v>4394</v>
      </c>
      <c r="G86" s="20"/>
      <c r="H86" s="18"/>
      <c r="I86" s="21"/>
      <c r="J86" s="64">
        <v>676</v>
      </c>
      <c r="K86" s="65">
        <v>0</v>
      </c>
      <c r="L86" s="66"/>
      <c r="M86" s="67">
        <v>4394</v>
      </c>
      <c r="N86" s="68"/>
      <c r="O86" s="65"/>
      <c r="P86" s="69"/>
      <c r="Q86" s="64"/>
      <c r="R86" s="65"/>
      <c r="S86" s="66"/>
      <c r="T86" s="67"/>
      <c r="U86" s="68"/>
      <c r="V86" s="65"/>
      <c r="W86" s="69"/>
    </row>
    <row r="87" spans="1:23" x14ac:dyDescent="0.3">
      <c r="A87" s="103"/>
      <c r="B87" s="40">
        <v>54</v>
      </c>
      <c r="C87" s="4" t="s">
        <v>83</v>
      </c>
      <c r="D87" s="9">
        <v>323</v>
      </c>
      <c r="E87" s="2">
        <v>0</v>
      </c>
      <c r="F87" s="14">
        <v>2325.6</v>
      </c>
      <c r="G87" s="6"/>
      <c r="H87" s="2"/>
      <c r="I87" s="10"/>
      <c r="J87" s="25">
        <v>323</v>
      </c>
      <c r="K87" s="41">
        <v>0</v>
      </c>
      <c r="L87" s="74"/>
      <c r="M87" s="58">
        <v>2325.6</v>
      </c>
      <c r="N87" s="32"/>
      <c r="O87" s="41"/>
      <c r="P87" s="26"/>
      <c r="Q87" s="25"/>
      <c r="R87" s="41"/>
      <c r="S87" s="74"/>
      <c r="T87" s="58"/>
      <c r="U87" s="32"/>
      <c r="V87" s="41"/>
      <c r="W87" s="26"/>
    </row>
    <row r="88" spans="1:23" x14ac:dyDescent="0.3">
      <c r="A88" s="103"/>
      <c r="B88" s="40">
        <v>54</v>
      </c>
      <c r="C88" s="4" t="s">
        <v>84</v>
      </c>
      <c r="D88" s="9">
        <v>95</v>
      </c>
      <c r="E88" s="2">
        <v>0</v>
      </c>
      <c r="F88" s="14">
        <v>684</v>
      </c>
      <c r="G88" s="6"/>
      <c r="H88" s="2"/>
      <c r="I88" s="10"/>
      <c r="J88" s="25">
        <v>95</v>
      </c>
      <c r="K88" s="41">
        <v>0</v>
      </c>
      <c r="L88" s="74"/>
      <c r="M88" s="58">
        <v>684</v>
      </c>
      <c r="N88" s="32"/>
      <c r="O88" s="41"/>
      <c r="P88" s="26"/>
      <c r="Q88" s="25"/>
      <c r="R88" s="41"/>
      <c r="S88" s="74"/>
      <c r="T88" s="58"/>
      <c r="U88" s="32"/>
      <c r="V88" s="41"/>
      <c r="W88" s="26"/>
    </row>
    <row r="89" spans="1:23" x14ac:dyDescent="0.3">
      <c r="A89" s="103"/>
      <c r="B89" s="40">
        <v>54</v>
      </c>
      <c r="C89" s="4" t="s">
        <v>85</v>
      </c>
      <c r="D89" s="9">
        <v>26</v>
      </c>
      <c r="E89" s="2">
        <v>0</v>
      </c>
      <c r="F89" s="14">
        <v>187.2</v>
      </c>
      <c r="G89" s="6"/>
      <c r="H89" s="2"/>
      <c r="I89" s="10"/>
      <c r="J89" s="25">
        <v>26</v>
      </c>
      <c r="K89" s="41">
        <v>0</v>
      </c>
      <c r="L89" s="74"/>
      <c r="M89" s="58">
        <v>187.2</v>
      </c>
      <c r="N89" s="32"/>
      <c r="O89" s="41"/>
      <c r="P89" s="26"/>
      <c r="Q89" s="25"/>
      <c r="R89" s="41"/>
      <c r="S89" s="74"/>
      <c r="T89" s="58"/>
      <c r="U89" s="32"/>
      <c r="V89" s="41"/>
      <c r="W89" s="26"/>
    </row>
    <row r="90" spans="1:23" x14ac:dyDescent="0.3">
      <c r="A90" s="103"/>
      <c r="B90" s="40" t="s">
        <v>86</v>
      </c>
      <c r="C90" s="4" t="s">
        <v>87</v>
      </c>
      <c r="D90" s="9">
        <v>751</v>
      </c>
      <c r="E90" s="2">
        <v>0</v>
      </c>
      <c r="F90" s="14">
        <v>5594.95</v>
      </c>
      <c r="G90" s="6"/>
      <c r="H90" s="2"/>
      <c r="I90" s="10"/>
      <c r="J90" s="25">
        <v>751</v>
      </c>
      <c r="K90" s="41">
        <v>0</v>
      </c>
      <c r="L90" s="74"/>
      <c r="M90" s="58">
        <v>5594.95</v>
      </c>
      <c r="N90" s="32"/>
      <c r="O90" s="41"/>
      <c r="P90" s="26"/>
      <c r="Q90" s="25"/>
      <c r="R90" s="41"/>
      <c r="S90" s="74"/>
      <c r="T90" s="58"/>
      <c r="U90" s="32"/>
      <c r="V90" s="41"/>
      <c r="W90" s="26"/>
    </row>
    <row r="91" spans="1:23" x14ac:dyDescent="0.3">
      <c r="A91" s="103"/>
      <c r="B91" s="40">
        <v>56</v>
      </c>
      <c r="C91" s="4" t="s">
        <v>88</v>
      </c>
      <c r="D91" s="9"/>
      <c r="E91" s="2"/>
      <c r="F91" s="14"/>
      <c r="G91" s="6">
        <v>0.01</v>
      </c>
      <c r="H91" s="2">
        <v>0</v>
      </c>
      <c r="I91" s="10">
        <v>9.5000000000000001E-2</v>
      </c>
      <c r="J91" s="25"/>
      <c r="K91" s="41"/>
      <c r="L91" s="74"/>
      <c r="M91" s="58"/>
      <c r="N91" s="32">
        <v>0.01</v>
      </c>
      <c r="O91" s="41">
        <v>0</v>
      </c>
      <c r="P91" s="26">
        <v>9.5000000000000001E-2</v>
      </c>
      <c r="Q91" s="25"/>
      <c r="R91" s="41"/>
      <c r="S91" s="74"/>
      <c r="T91" s="58"/>
      <c r="U91" s="32"/>
      <c r="V91" s="41"/>
      <c r="W91" s="26"/>
    </row>
    <row r="92" spans="1:23" x14ac:dyDescent="0.3">
      <c r="A92" s="103"/>
      <c r="B92" s="40">
        <v>57</v>
      </c>
      <c r="C92" s="4" t="s">
        <v>89</v>
      </c>
      <c r="D92" s="9">
        <v>382</v>
      </c>
      <c r="E92" s="2">
        <v>0</v>
      </c>
      <c r="F92" s="14">
        <v>2750.4</v>
      </c>
      <c r="G92" s="6"/>
      <c r="H92" s="2"/>
      <c r="I92" s="10"/>
      <c r="J92" s="25">
        <v>382</v>
      </c>
      <c r="K92" s="41">
        <v>0</v>
      </c>
      <c r="L92" s="74"/>
      <c r="M92" s="58">
        <v>2750.4</v>
      </c>
      <c r="N92" s="32"/>
      <c r="O92" s="41"/>
      <c r="P92" s="26"/>
      <c r="Q92" s="25"/>
      <c r="R92" s="41"/>
      <c r="S92" s="74"/>
      <c r="T92" s="58"/>
      <c r="U92" s="32"/>
      <c r="V92" s="41"/>
      <c r="W92" s="26"/>
    </row>
    <row r="93" spans="1:23" x14ac:dyDescent="0.3">
      <c r="A93" s="103"/>
      <c r="B93" s="40">
        <v>58</v>
      </c>
      <c r="C93" s="4" t="s">
        <v>90</v>
      </c>
      <c r="D93" s="9">
        <v>71</v>
      </c>
      <c r="E93" s="2">
        <v>0</v>
      </c>
      <c r="F93" s="14">
        <v>511.2</v>
      </c>
      <c r="G93" s="6"/>
      <c r="H93" s="2"/>
      <c r="I93" s="10"/>
      <c r="J93" s="25">
        <v>71</v>
      </c>
      <c r="K93" s="41">
        <v>0</v>
      </c>
      <c r="L93" s="74"/>
      <c r="M93" s="58">
        <v>511.2</v>
      </c>
      <c r="N93" s="32"/>
      <c r="O93" s="41"/>
      <c r="P93" s="26"/>
      <c r="Q93" s="25"/>
      <c r="R93" s="41"/>
      <c r="S93" s="74"/>
      <c r="T93" s="58"/>
      <c r="U93" s="32"/>
      <c r="V93" s="41"/>
      <c r="W93" s="26"/>
    </row>
    <row r="94" spans="1:23" x14ac:dyDescent="0.3">
      <c r="A94" s="103"/>
      <c r="B94" s="40">
        <v>58</v>
      </c>
      <c r="C94" s="4" t="s">
        <v>91</v>
      </c>
      <c r="D94" s="9">
        <v>101</v>
      </c>
      <c r="E94" s="2">
        <v>0</v>
      </c>
      <c r="F94" s="14">
        <v>727.2</v>
      </c>
      <c r="G94" s="6"/>
      <c r="H94" s="2"/>
      <c r="I94" s="10"/>
      <c r="J94" s="25">
        <v>101</v>
      </c>
      <c r="K94" s="41">
        <v>0</v>
      </c>
      <c r="L94" s="74"/>
      <c r="M94" s="58">
        <v>727.2</v>
      </c>
      <c r="N94" s="32"/>
      <c r="O94" s="41"/>
      <c r="P94" s="26"/>
      <c r="Q94" s="25"/>
      <c r="R94" s="41"/>
      <c r="S94" s="74"/>
      <c r="T94" s="58"/>
      <c r="U94" s="32"/>
      <c r="V94" s="41"/>
      <c r="W94" s="26"/>
    </row>
    <row r="95" spans="1:23" x14ac:dyDescent="0.3">
      <c r="A95" s="103"/>
      <c r="B95" s="40">
        <v>59</v>
      </c>
      <c r="C95" s="4" t="s">
        <v>92</v>
      </c>
      <c r="D95" s="9"/>
      <c r="E95" s="2"/>
      <c r="F95" s="14"/>
      <c r="G95" s="6">
        <v>0.01</v>
      </c>
      <c r="H95" s="2">
        <v>0</v>
      </c>
      <c r="I95" s="10">
        <v>0.105</v>
      </c>
      <c r="J95" s="25"/>
      <c r="K95" s="41"/>
      <c r="L95" s="74"/>
      <c r="M95" s="58"/>
      <c r="N95" s="32">
        <v>0.01</v>
      </c>
      <c r="O95" s="41">
        <v>0</v>
      </c>
      <c r="P95" s="26">
        <v>0.105</v>
      </c>
      <c r="Q95" s="25"/>
      <c r="R95" s="41"/>
      <c r="S95" s="74"/>
      <c r="T95" s="58"/>
      <c r="U95" s="32"/>
      <c r="V95" s="41"/>
      <c r="W95" s="26"/>
    </row>
    <row r="96" spans="1:23" x14ac:dyDescent="0.3">
      <c r="A96" s="103"/>
      <c r="B96" s="40">
        <v>60</v>
      </c>
      <c r="C96" s="4" t="s">
        <v>93</v>
      </c>
      <c r="D96" s="9"/>
      <c r="E96" s="2"/>
      <c r="F96" s="14"/>
      <c r="G96" s="6">
        <v>7.0000000000000007E-2</v>
      </c>
      <c r="H96" s="2">
        <v>0</v>
      </c>
      <c r="I96" s="10">
        <v>0.66500000000000004</v>
      </c>
      <c r="J96" s="25"/>
      <c r="K96" s="41"/>
      <c r="L96" s="74"/>
      <c r="M96" s="58"/>
      <c r="N96" s="32">
        <v>7.0000000000000007E-2</v>
      </c>
      <c r="O96" s="41">
        <v>0</v>
      </c>
      <c r="P96" s="26">
        <v>0.66500000000000004</v>
      </c>
      <c r="Q96" s="25"/>
      <c r="R96" s="41"/>
      <c r="S96" s="74"/>
      <c r="T96" s="58"/>
      <c r="U96" s="32"/>
      <c r="V96" s="41"/>
      <c r="W96" s="26"/>
    </row>
    <row r="97" spans="1:23" x14ac:dyDescent="0.3">
      <c r="A97" s="103"/>
      <c r="B97" s="40">
        <v>60</v>
      </c>
      <c r="C97" s="4" t="s">
        <v>94</v>
      </c>
      <c r="D97" s="9"/>
      <c r="E97" s="2"/>
      <c r="F97" s="14"/>
      <c r="G97" s="6">
        <v>0.09</v>
      </c>
      <c r="H97" s="2">
        <v>0</v>
      </c>
      <c r="I97" s="10">
        <v>0.85499999999999998</v>
      </c>
      <c r="J97" s="25"/>
      <c r="K97" s="41"/>
      <c r="L97" s="74"/>
      <c r="M97" s="58"/>
      <c r="N97" s="32">
        <v>0.09</v>
      </c>
      <c r="O97" s="41">
        <v>0</v>
      </c>
      <c r="P97" s="26">
        <v>0.85499999999999998</v>
      </c>
      <c r="Q97" s="25"/>
      <c r="R97" s="41"/>
      <c r="S97" s="74"/>
      <c r="T97" s="58"/>
      <c r="U97" s="32"/>
      <c r="V97" s="41"/>
      <c r="W97" s="26"/>
    </row>
    <row r="98" spans="1:23" x14ac:dyDescent="0.3">
      <c r="A98" s="103"/>
      <c r="B98" s="40">
        <v>60</v>
      </c>
      <c r="C98" s="4" t="s">
        <v>95</v>
      </c>
      <c r="D98" s="9">
        <v>152</v>
      </c>
      <c r="E98" s="2">
        <v>0</v>
      </c>
      <c r="F98" s="14">
        <v>1132.4000000000001</v>
      </c>
      <c r="G98" s="6"/>
      <c r="H98" s="2"/>
      <c r="I98" s="10"/>
      <c r="J98" s="25">
        <v>125</v>
      </c>
      <c r="K98" s="41">
        <v>0</v>
      </c>
      <c r="L98" s="74"/>
      <c r="M98" s="58">
        <v>931.25</v>
      </c>
      <c r="N98" s="32"/>
      <c r="O98" s="41"/>
      <c r="P98" s="26"/>
      <c r="Q98" s="25"/>
      <c r="R98" s="41"/>
      <c r="S98" s="74"/>
      <c r="T98" s="58"/>
      <c r="U98" s="32"/>
      <c r="V98" s="41"/>
      <c r="W98" s="26"/>
    </row>
    <row r="99" spans="1:23" x14ac:dyDescent="0.3">
      <c r="A99" s="103"/>
      <c r="B99" s="40">
        <v>60</v>
      </c>
      <c r="C99" s="4" t="s">
        <v>96</v>
      </c>
      <c r="D99" s="9">
        <v>90</v>
      </c>
      <c r="E99" s="2">
        <v>0</v>
      </c>
      <c r="F99" s="14">
        <v>670.5</v>
      </c>
      <c r="G99" s="6"/>
      <c r="H99" s="2"/>
      <c r="I99" s="10"/>
      <c r="J99" s="25">
        <v>90</v>
      </c>
      <c r="K99" s="41">
        <v>20</v>
      </c>
      <c r="L99" s="74"/>
      <c r="M99" s="58">
        <v>805.5</v>
      </c>
      <c r="N99" s="32"/>
      <c r="O99" s="41"/>
      <c r="P99" s="26"/>
      <c r="Q99" s="25"/>
      <c r="R99" s="41"/>
      <c r="S99" s="74"/>
      <c r="T99" s="58"/>
      <c r="U99" s="32"/>
      <c r="V99" s="41"/>
      <c r="W99" s="26"/>
    </row>
    <row r="100" spans="1:23" ht="15" thickBot="1" x14ac:dyDescent="0.35">
      <c r="A100" s="103"/>
      <c r="B100" s="40">
        <v>60</v>
      </c>
      <c r="C100" s="4" t="s">
        <v>97</v>
      </c>
      <c r="D100" s="9">
        <v>220</v>
      </c>
      <c r="E100" s="2">
        <v>0</v>
      </c>
      <c r="F100" s="14">
        <v>1584</v>
      </c>
      <c r="G100" s="6"/>
      <c r="H100" s="2"/>
      <c r="I100" s="10"/>
      <c r="J100" s="25">
        <v>220</v>
      </c>
      <c r="K100" s="41">
        <v>0</v>
      </c>
      <c r="L100" s="74"/>
      <c r="M100" s="58">
        <v>1584</v>
      </c>
      <c r="N100" s="32"/>
      <c r="O100" s="41"/>
      <c r="P100" s="26"/>
      <c r="Q100" s="25"/>
      <c r="R100" s="41"/>
      <c r="S100" s="74"/>
      <c r="T100" s="58"/>
      <c r="U100" s="32"/>
      <c r="V100" s="41"/>
      <c r="W100" s="26"/>
    </row>
    <row r="101" spans="1:23" ht="15" thickBot="1" x14ac:dyDescent="0.35">
      <c r="A101" s="104"/>
      <c r="B101" s="124" t="s">
        <v>143</v>
      </c>
      <c r="C101" s="116"/>
      <c r="D101" s="22">
        <f>SUM(D77:D100)</f>
        <v>4893</v>
      </c>
      <c r="E101" s="22">
        <f t="shared" ref="E101:I101" si="8">SUM(E77:E100)</f>
        <v>0</v>
      </c>
      <c r="F101" s="22">
        <f t="shared" si="8"/>
        <v>35110.750000000007</v>
      </c>
      <c r="G101" s="22">
        <f t="shared" si="8"/>
        <v>0.33</v>
      </c>
      <c r="H101" s="22">
        <f t="shared" si="8"/>
        <v>0</v>
      </c>
      <c r="I101" s="22">
        <f t="shared" si="8"/>
        <v>3.4449999999999998</v>
      </c>
      <c r="J101" s="89">
        <f t="shared" ref="J101" si="9">SUM(J77:J100)</f>
        <v>4866</v>
      </c>
      <c r="K101" s="89">
        <f t="shared" ref="K101" si="10">SUM(K77:K100)</f>
        <v>20</v>
      </c>
      <c r="L101" s="89">
        <f t="shared" ref="L101" si="11">SUM(L77:L100)</f>
        <v>0</v>
      </c>
      <c r="M101" s="89">
        <f t="shared" ref="M101" si="12">SUM(M77:M100)</f>
        <v>35044.600000000006</v>
      </c>
      <c r="N101" s="89">
        <f t="shared" ref="N101" si="13">SUM(N77:N100)</f>
        <v>0.33</v>
      </c>
      <c r="O101" s="89">
        <f t="shared" ref="O101" si="14">SUM(O77:O100)</f>
        <v>0</v>
      </c>
      <c r="P101" s="89">
        <f t="shared" ref="P101" si="15">SUM(P77:P100)</f>
        <v>3.4449999999999998</v>
      </c>
      <c r="Q101" s="22">
        <f t="shared" ref="Q101" si="16">SUM(Q77:Q100)</f>
        <v>0</v>
      </c>
      <c r="R101" s="22">
        <f t="shared" ref="R101" si="17">SUM(R77:R100)</f>
        <v>0</v>
      </c>
      <c r="S101" s="22">
        <f t="shared" ref="S101" si="18">SUM(S77:S100)</f>
        <v>0</v>
      </c>
      <c r="T101" s="22">
        <f t="shared" ref="T101" si="19">SUM(T77:T100)</f>
        <v>0</v>
      </c>
      <c r="U101" s="22">
        <f t="shared" ref="U101" si="20">SUM(U77:U100)</f>
        <v>0</v>
      </c>
      <c r="V101" s="22">
        <f t="shared" ref="V101" si="21">SUM(V77:V100)</f>
        <v>0</v>
      </c>
      <c r="W101" s="22">
        <f t="shared" ref="W101" si="22">SUM(W77:W100)</f>
        <v>0</v>
      </c>
    </row>
    <row r="102" spans="1:23" x14ac:dyDescent="0.3">
      <c r="A102" s="99">
        <v>4</v>
      </c>
      <c r="B102" s="38">
        <v>17</v>
      </c>
      <c r="C102" s="16" t="s">
        <v>98</v>
      </c>
      <c r="D102" s="17"/>
      <c r="E102" s="18"/>
      <c r="F102" s="19"/>
      <c r="G102" s="20">
        <v>0.04</v>
      </c>
      <c r="H102" s="18">
        <v>0</v>
      </c>
      <c r="I102" s="16">
        <v>0.38</v>
      </c>
      <c r="J102" s="75"/>
      <c r="K102" s="76"/>
      <c r="L102" s="77"/>
      <c r="M102" s="78"/>
      <c r="N102" s="79">
        <v>0.04</v>
      </c>
      <c r="O102" s="76">
        <v>0</v>
      </c>
      <c r="P102" s="80">
        <v>0.38</v>
      </c>
      <c r="Q102" s="75"/>
      <c r="R102" s="76"/>
      <c r="S102" s="77"/>
      <c r="T102" s="78"/>
      <c r="U102" s="79"/>
      <c r="V102" s="76"/>
      <c r="W102" s="80"/>
    </row>
    <row r="103" spans="1:23" x14ac:dyDescent="0.3">
      <c r="A103" s="100"/>
      <c r="B103" s="39">
        <v>17</v>
      </c>
      <c r="C103" s="3" t="s">
        <v>99</v>
      </c>
      <c r="D103" s="7"/>
      <c r="E103" s="1"/>
      <c r="F103" s="13"/>
      <c r="G103" s="5">
        <v>0</v>
      </c>
      <c r="H103" s="1">
        <v>0</v>
      </c>
      <c r="I103" s="3">
        <v>0</v>
      </c>
      <c r="J103" s="81"/>
      <c r="K103" s="27"/>
      <c r="L103" s="73"/>
      <c r="M103" s="57"/>
      <c r="N103" s="33">
        <v>0</v>
      </c>
      <c r="O103" s="27">
        <v>0</v>
      </c>
      <c r="P103" s="52">
        <v>0</v>
      </c>
      <c r="Q103" s="81"/>
      <c r="R103" s="27"/>
      <c r="S103" s="73"/>
      <c r="T103" s="57"/>
      <c r="U103" s="33"/>
      <c r="V103" s="27"/>
      <c r="W103" s="52"/>
    </row>
    <row r="104" spans="1:23" x14ac:dyDescent="0.3">
      <c r="A104" s="100"/>
      <c r="B104" s="39">
        <v>18</v>
      </c>
      <c r="C104" s="3" t="s">
        <v>100</v>
      </c>
      <c r="D104" s="7">
        <v>0</v>
      </c>
      <c r="E104" s="1">
        <v>0</v>
      </c>
      <c r="F104" s="13">
        <v>0</v>
      </c>
      <c r="G104" s="5"/>
      <c r="H104" s="1"/>
      <c r="I104" s="3"/>
      <c r="J104" s="81">
        <v>0</v>
      </c>
      <c r="K104" s="27">
        <v>0</v>
      </c>
      <c r="L104" s="73"/>
      <c r="M104" s="57">
        <v>0</v>
      </c>
      <c r="N104" s="33"/>
      <c r="O104" s="27"/>
      <c r="P104" s="52"/>
      <c r="Q104" s="81"/>
      <c r="R104" s="27"/>
      <c r="S104" s="73"/>
      <c r="T104" s="57"/>
      <c r="U104" s="33"/>
      <c r="V104" s="27"/>
      <c r="W104" s="52"/>
    </row>
    <row r="105" spans="1:23" x14ac:dyDescent="0.3">
      <c r="A105" s="100"/>
      <c r="B105" s="39">
        <v>19</v>
      </c>
      <c r="C105" s="3" t="s">
        <v>101</v>
      </c>
      <c r="D105" s="7"/>
      <c r="E105" s="1"/>
      <c r="F105" s="13"/>
      <c r="G105" s="5">
        <v>0</v>
      </c>
      <c r="H105" s="1">
        <v>0.01</v>
      </c>
      <c r="I105" s="3">
        <v>7.4999999999999997E-2</v>
      </c>
      <c r="J105" s="81"/>
      <c r="K105" s="27"/>
      <c r="L105" s="73"/>
      <c r="M105" s="57"/>
      <c r="N105" s="33">
        <v>0</v>
      </c>
      <c r="O105" s="27">
        <v>0.01</v>
      </c>
      <c r="P105" s="52">
        <v>7.4999999999999997E-2</v>
      </c>
      <c r="Q105" s="81"/>
      <c r="R105" s="27"/>
      <c r="S105" s="73"/>
      <c r="T105" s="57"/>
      <c r="U105" s="33"/>
      <c r="V105" s="27"/>
      <c r="W105" s="52"/>
    </row>
    <row r="106" spans="1:23" x14ac:dyDescent="0.3">
      <c r="A106" s="100"/>
      <c r="B106" s="39">
        <v>19</v>
      </c>
      <c r="C106" s="3" t="s">
        <v>102</v>
      </c>
      <c r="D106" s="7"/>
      <c r="E106" s="1"/>
      <c r="F106" s="13"/>
      <c r="G106" s="5">
        <v>0</v>
      </c>
      <c r="H106" s="1">
        <v>0</v>
      </c>
      <c r="I106" s="3">
        <v>0</v>
      </c>
      <c r="J106" s="81"/>
      <c r="K106" s="27"/>
      <c r="L106" s="73"/>
      <c r="M106" s="57"/>
      <c r="N106" s="33">
        <v>0</v>
      </c>
      <c r="O106" s="27">
        <v>0</v>
      </c>
      <c r="P106" s="52">
        <v>0</v>
      </c>
      <c r="Q106" s="81"/>
      <c r="R106" s="27"/>
      <c r="S106" s="73"/>
      <c r="T106" s="57"/>
      <c r="U106" s="33"/>
      <c r="V106" s="27"/>
      <c r="W106" s="52"/>
    </row>
    <row r="107" spans="1:23" x14ac:dyDescent="0.3">
      <c r="A107" s="100"/>
      <c r="B107" s="39">
        <v>19</v>
      </c>
      <c r="C107" s="3" t="s">
        <v>103</v>
      </c>
      <c r="D107" s="7">
        <v>0</v>
      </c>
      <c r="E107" s="1">
        <v>0</v>
      </c>
      <c r="F107" s="13">
        <v>0</v>
      </c>
      <c r="G107" s="5"/>
      <c r="H107" s="1"/>
      <c r="I107" s="3"/>
      <c r="J107" s="81">
        <v>0</v>
      </c>
      <c r="K107" s="27">
        <v>0</v>
      </c>
      <c r="L107" s="73"/>
      <c r="M107" s="57">
        <v>0</v>
      </c>
      <c r="N107" s="33"/>
      <c r="O107" s="27"/>
      <c r="P107" s="52"/>
      <c r="Q107" s="81"/>
      <c r="R107" s="27"/>
      <c r="S107" s="73"/>
      <c r="T107" s="57"/>
      <c r="U107" s="33"/>
      <c r="V107" s="27"/>
      <c r="W107" s="52"/>
    </row>
    <row r="108" spans="1:23" x14ac:dyDescent="0.3">
      <c r="A108" s="100"/>
      <c r="B108" s="39">
        <v>19</v>
      </c>
      <c r="C108" s="3" t="s">
        <v>104</v>
      </c>
      <c r="D108" s="7">
        <v>460</v>
      </c>
      <c r="E108" s="1">
        <v>0</v>
      </c>
      <c r="F108" s="13">
        <v>3105</v>
      </c>
      <c r="G108" s="5"/>
      <c r="H108" s="1"/>
      <c r="I108" s="3"/>
      <c r="J108" s="81">
        <v>460</v>
      </c>
      <c r="K108" s="27">
        <v>0</v>
      </c>
      <c r="L108" s="73"/>
      <c r="M108" s="57">
        <v>3105</v>
      </c>
      <c r="N108" s="33"/>
      <c r="O108" s="27"/>
      <c r="P108" s="52"/>
      <c r="Q108" s="81"/>
      <c r="R108" s="27"/>
      <c r="S108" s="73"/>
      <c r="T108" s="57"/>
      <c r="U108" s="33"/>
      <c r="V108" s="27"/>
      <c r="W108" s="52"/>
    </row>
    <row r="109" spans="1:23" x14ac:dyDescent="0.3">
      <c r="A109" s="100"/>
      <c r="B109" s="39">
        <v>20</v>
      </c>
      <c r="C109" s="3" t="s">
        <v>103</v>
      </c>
      <c r="D109" s="7">
        <v>0</v>
      </c>
      <c r="E109" s="1">
        <v>0</v>
      </c>
      <c r="F109" s="13">
        <v>0</v>
      </c>
      <c r="G109" s="5"/>
      <c r="H109" s="1"/>
      <c r="I109" s="3"/>
      <c r="J109" s="81">
        <v>0</v>
      </c>
      <c r="K109" s="27">
        <v>0</v>
      </c>
      <c r="L109" s="73"/>
      <c r="M109" s="57">
        <v>0</v>
      </c>
      <c r="N109" s="33"/>
      <c r="O109" s="27"/>
      <c r="P109" s="52"/>
      <c r="Q109" s="81"/>
      <c r="R109" s="27"/>
      <c r="S109" s="73"/>
      <c r="T109" s="57"/>
      <c r="U109" s="33"/>
      <c r="V109" s="27"/>
      <c r="W109" s="52"/>
    </row>
    <row r="110" spans="1:23" x14ac:dyDescent="0.3">
      <c r="A110" s="100"/>
      <c r="B110" s="39">
        <v>20</v>
      </c>
      <c r="C110" s="3" t="s">
        <v>105</v>
      </c>
      <c r="D110" s="7">
        <v>0</v>
      </c>
      <c r="E110" s="1">
        <v>0</v>
      </c>
      <c r="F110" s="13">
        <v>0</v>
      </c>
      <c r="G110" s="5"/>
      <c r="H110" s="1"/>
      <c r="I110" s="3"/>
      <c r="J110" s="81">
        <v>0</v>
      </c>
      <c r="K110" s="27">
        <v>0</v>
      </c>
      <c r="L110" s="73"/>
      <c r="M110" s="57">
        <v>0</v>
      </c>
      <c r="N110" s="33"/>
      <c r="O110" s="27"/>
      <c r="P110" s="52"/>
      <c r="Q110" s="81"/>
      <c r="R110" s="27"/>
      <c r="S110" s="73"/>
      <c r="T110" s="57"/>
      <c r="U110" s="33"/>
      <c r="V110" s="27"/>
      <c r="W110" s="52"/>
    </row>
    <row r="111" spans="1:23" x14ac:dyDescent="0.3">
      <c r="A111" s="100"/>
      <c r="B111" s="39">
        <v>20</v>
      </c>
      <c r="C111" s="3" t="s">
        <v>106</v>
      </c>
      <c r="D111" s="7"/>
      <c r="E111" s="1"/>
      <c r="F111" s="13"/>
      <c r="G111" s="5">
        <v>0</v>
      </c>
      <c r="H111" s="1">
        <v>0.04</v>
      </c>
      <c r="I111" s="42">
        <v>0.3</v>
      </c>
      <c r="J111" s="81"/>
      <c r="K111" s="27"/>
      <c r="L111" s="73"/>
      <c r="M111" s="57"/>
      <c r="N111" s="33">
        <v>0</v>
      </c>
      <c r="O111" s="27">
        <v>0.04</v>
      </c>
      <c r="P111" s="52">
        <v>0.3</v>
      </c>
      <c r="Q111" s="81"/>
      <c r="R111" s="27"/>
      <c r="S111" s="73"/>
      <c r="T111" s="57"/>
      <c r="U111" s="33"/>
      <c r="V111" s="27"/>
      <c r="W111" s="52"/>
    </row>
    <row r="112" spans="1:23" x14ac:dyDescent="0.3">
      <c r="A112" s="100"/>
      <c r="B112" s="39">
        <v>21</v>
      </c>
      <c r="C112" s="3" t="s">
        <v>107</v>
      </c>
      <c r="D112" s="7">
        <v>49</v>
      </c>
      <c r="E112" s="1">
        <v>0</v>
      </c>
      <c r="F112" s="13">
        <v>352.8</v>
      </c>
      <c r="G112" s="5"/>
      <c r="H112" s="1"/>
      <c r="I112" s="3"/>
      <c r="J112" s="81">
        <v>49</v>
      </c>
      <c r="K112" s="27">
        <v>0</v>
      </c>
      <c r="L112" s="73"/>
      <c r="M112" s="57">
        <v>352.8</v>
      </c>
      <c r="N112" s="33"/>
      <c r="O112" s="27"/>
      <c r="P112" s="52"/>
      <c r="Q112" s="81"/>
      <c r="R112" s="27"/>
      <c r="S112" s="73"/>
      <c r="T112" s="57"/>
      <c r="U112" s="33"/>
      <c r="V112" s="27"/>
      <c r="W112" s="52"/>
    </row>
    <row r="113" spans="1:23" x14ac:dyDescent="0.3">
      <c r="A113" s="100"/>
      <c r="B113" s="39">
        <v>22</v>
      </c>
      <c r="C113" s="3" t="s">
        <v>108</v>
      </c>
      <c r="D113" s="7">
        <v>93</v>
      </c>
      <c r="E113" s="1">
        <v>0</v>
      </c>
      <c r="F113" s="13">
        <v>692.85</v>
      </c>
      <c r="G113" s="5"/>
      <c r="H113" s="1"/>
      <c r="I113" s="3"/>
      <c r="J113" s="81">
        <v>93</v>
      </c>
      <c r="K113" s="27">
        <v>0</v>
      </c>
      <c r="L113" s="73"/>
      <c r="M113" s="57">
        <v>692.85</v>
      </c>
      <c r="N113" s="33"/>
      <c r="O113" s="27"/>
      <c r="P113" s="52"/>
      <c r="Q113" s="81"/>
      <c r="R113" s="27"/>
      <c r="S113" s="73"/>
      <c r="T113" s="57"/>
      <c r="U113" s="33"/>
      <c r="V113" s="27"/>
      <c r="W113" s="52"/>
    </row>
    <row r="114" spans="1:23" x14ac:dyDescent="0.3">
      <c r="A114" s="100"/>
      <c r="B114" s="39">
        <v>22</v>
      </c>
      <c r="C114" s="3" t="s">
        <v>109</v>
      </c>
      <c r="D114" s="7"/>
      <c r="E114" s="1"/>
      <c r="F114" s="13"/>
      <c r="G114" s="5">
        <v>0</v>
      </c>
      <c r="H114" s="1">
        <v>0</v>
      </c>
      <c r="I114" s="3">
        <v>0</v>
      </c>
      <c r="J114" s="81"/>
      <c r="K114" s="27"/>
      <c r="L114" s="73"/>
      <c r="M114" s="57"/>
      <c r="N114" s="33">
        <v>0</v>
      </c>
      <c r="O114" s="27">
        <v>0</v>
      </c>
      <c r="P114" s="52">
        <v>0</v>
      </c>
      <c r="Q114" s="81"/>
      <c r="R114" s="27"/>
      <c r="S114" s="73"/>
      <c r="T114" s="57"/>
      <c r="U114" s="33"/>
      <c r="V114" s="27"/>
      <c r="W114" s="52"/>
    </row>
    <row r="115" spans="1:23" x14ac:dyDescent="0.3">
      <c r="A115" s="100"/>
      <c r="B115" s="39">
        <v>23</v>
      </c>
      <c r="C115" s="3" t="s">
        <v>110</v>
      </c>
      <c r="D115" s="7"/>
      <c r="E115" s="1"/>
      <c r="F115" s="13"/>
      <c r="G115" s="5">
        <v>0</v>
      </c>
      <c r="H115" s="1">
        <v>0.05</v>
      </c>
      <c r="I115" s="3">
        <v>0.47499999999999998</v>
      </c>
      <c r="J115" s="81"/>
      <c r="K115" s="27"/>
      <c r="L115" s="73"/>
      <c r="M115" s="57"/>
      <c r="N115" s="33">
        <v>0</v>
      </c>
      <c r="O115" s="27">
        <v>0.05</v>
      </c>
      <c r="P115" s="52">
        <v>0.47499999999999998</v>
      </c>
      <c r="Q115" s="81"/>
      <c r="R115" s="27"/>
      <c r="S115" s="73"/>
      <c r="T115" s="57"/>
      <c r="U115" s="33"/>
      <c r="V115" s="27"/>
      <c r="W115" s="52"/>
    </row>
    <row r="116" spans="1:23" x14ac:dyDescent="0.3">
      <c r="A116" s="100"/>
      <c r="B116" s="39">
        <v>24</v>
      </c>
      <c r="C116" s="3" t="s">
        <v>111</v>
      </c>
      <c r="D116" s="7">
        <v>87</v>
      </c>
      <c r="E116" s="1">
        <v>0</v>
      </c>
      <c r="F116" s="13">
        <v>626.4</v>
      </c>
      <c r="G116" s="5"/>
      <c r="H116" s="1"/>
      <c r="I116" s="3"/>
      <c r="J116" s="81">
        <v>87</v>
      </c>
      <c r="K116" s="27">
        <v>0</v>
      </c>
      <c r="L116" s="73"/>
      <c r="M116" s="57">
        <v>626.4</v>
      </c>
      <c r="N116" s="33"/>
      <c r="O116" s="27"/>
      <c r="P116" s="52"/>
      <c r="Q116" s="81"/>
      <c r="R116" s="27"/>
      <c r="S116" s="73"/>
      <c r="T116" s="57"/>
      <c r="U116" s="33"/>
      <c r="V116" s="27"/>
      <c r="W116" s="52"/>
    </row>
    <row r="117" spans="1:23" x14ac:dyDescent="0.3">
      <c r="A117" s="100"/>
      <c r="B117" s="39">
        <v>25</v>
      </c>
      <c r="C117" s="3" t="s">
        <v>112</v>
      </c>
      <c r="D117" s="7">
        <v>26</v>
      </c>
      <c r="E117" s="1">
        <v>0</v>
      </c>
      <c r="F117" s="13">
        <v>193.7</v>
      </c>
      <c r="G117" s="5"/>
      <c r="H117" s="1"/>
      <c r="I117" s="3"/>
      <c r="J117" s="81">
        <v>26</v>
      </c>
      <c r="K117" s="27">
        <v>0</v>
      </c>
      <c r="L117" s="73"/>
      <c r="M117" s="57">
        <v>193.7</v>
      </c>
      <c r="N117" s="33"/>
      <c r="O117" s="27"/>
      <c r="P117" s="52"/>
      <c r="Q117" s="81"/>
      <c r="R117" s="27"/>
      <c r="S117" s="73"/>
      <c r="T117" s="57"/>
      <c r="U117" s="33"/>
      <c r="V117" s="27"/>
      <c r="W117" s="52"/>
    </row>
    <row r="118" spans="1:23" x14ac:dyDescent="0.3">
      <c r="A118" s="100"/>
      <c r="B118" s="40">
        <v>25</v>
      </c>
      <c r="C118" s="4" t="s">
        <v>113</v>
      </c>
      <c r="D118" s="9"/>
      <c r="E118" s="2"/>
      <c r="F118" s="14"/>
      <c r="G118" s="6">
        <v>0.08</v>
      </c>
      <c r="H118" s="2">
        <v>0</v>
      </c>
      <c r="I118" s="4">
        <v>0.92</v>
      </c>
      <c r="J118" s="82"/>
      <c r="K118" s="41"/>
      <c r="L118" s="74"/>
      <c r="M118" s="58"/>
      <c r="N118" s="32">
        <v>0.08</v>
      </c>
      <c r="O118" s="41">
        <v>0</v>
      </c>
      <c r="P118" s="83">
        <v>0.92</v>
      </c>
      <c r="Q118" s="82"/>
      <c r="R118" s="41"/>
      <c r="S118" s="74"/>
      <c r="T118" s="58"/>
      <c r="U118" s="32"/>
      <c r="V118" s="41"/>
      <c r="W118" s="83"/>
    </row>
    <row r="119" spans="1:23" ht="15" thickBot="1" x14ac:dyDescent="0.35">
      <c r="A119" s="100"/>
      <c r="B119" s="40">
        <v>25</v>
      </c>
      <c r="C119" s="4" t="s">
        <v>114</v>
      </c>
      <c r="D119" s="9"/>
      <c r="E119" s="2"/>
      <c r="F119" s="14"/>
      <c r="G119" s="6">
        <v>0.01</v>
      </c>
      <c r="H119" s="2">
        <v>0</v>
      </c>
      <c r="I119" s="4">
        <v>8.5999999999999993E-2</v>
      </c>
      <c r="J119" s="82"/>
      <c r="K119" s="41"/>
      <c r="L119" s="74"/>
      <c r="M119" s="58"/>
      <c r="N119" s="32">
        <v>0.01</v>
      </c>
      <c r="O119" s="41">
        <v>0</v>
      </c>
      <c r="P119" s="83">
        <v>8.5999999999999993E-2</v>
      </c>
      <c r="Q119" s="82"/>
      <c r="R119" s="41"/>
      <c r="S119" s="74"/>
      <c r="T119" s="58"/>
      <c r="U119" s="32"/>
      <c r="V119" s="41"/>
      <c r="W119" s="83"/>
    </row>
    <row r="120" spans="1:23" ht="15" thickBot="1" x14ac:dyDescent="0.35">
      <c r="A120" s="101"/>
      <c r="B120" s="118" t="s">
        <v>119</v>
      </c>
      <c r="C120" s="121"/>
      <c r="D120" s="43">
        <f t="shared" ref="D120:W120" si="23">SUM(D102:D119)</f>
        <v>715</v>
      </c>
      <c r="E120" s="43">
        <f t="shared" si="23"/>
        <v>0</v>
      </c>
      <c r="F120" s="43">
        <f t="shared" si="23"/>
        <v>4970.75</v>
      </c>
      <c r="G120" s="43">
        <f t="shared" si="23"/>
        <v>0.13</v>
      </c>
      <c r="H120" s="43">
        <f t="shared" si="23"/>
        <v>0.1</v>
      </c>
      <c r="I120" s="43">
        <f t="shared" si="23"/>
        <v>2.2359999999999998</v>
      </c>
      <c r="J120" s="90">
        <f t="shared" si="23"/>
        <v>715</v>
      </c>
      <c r="K120" s="90">
        <f t="shared" si="23"/>
        <v>0</v>
      </c>
      <c r="L120" s="90">
        <f t="shared" si="23"/>
        <v>0</v>
      </c>
      <c r="M120" s="90">
        <f t="shared" si="23"/>
        <v>4970.75</v>
      </c>
      <c r="N120" s="90">
        <f t="shared" si="23"/>
        <v>0.13</v>
      </c>
      <c r="O120" s="90">
        <f t="shared" si="23"/>
        <v>0.1</v>
      </c>
      <c r="P120" s="91">
        <f t="shared" si="23"/>
        <v>2.2359999999999998</v>
      </c>
      <c r="Q120" s="43">
        <f t="shared" si="23"/>
        <v>0</v>
      </c>
      <c r="R120" s="43">
        <f t="shared" si="23"/>
        <v>0</v>
      </c>
      <c r="S120" s="43">
        <f t="shared" si="23"/>
        <v>0</v>
      </c>
      <c r="T120" s="43">
        <f t="shared" si="23"/>
        <v>0</v>
      </c>
      <c r="U120" s="43">
        <f t="shared" si="23"/>
        <v>0</v>
      </c>
      <c r="V120" s="43">
        <f t="shared" si="23"/>
        <v>0</v>
      </c>
      <c r="W120" s="88">
        <f t="shared" si="23"/>
        <v>0</v>
      </c>
    </row>
    <row r="121" spans="1:23" x14ac:dyDescent="0.3">
      <c r="A121" s="128">
        <v>5</v>
      </c>
      <c r="B121" s="44">
        <v>6</v>
      </c>
      <c r="C121" s="45" t="s">
        <v>120</v>
      </c>
      <c r="D121" s="46">
        <v>0</v>
      </c>
      <c r="E121" s="47">
        <v>0</v>
      </c>
      <c r="F121" s="48">
        <v>0</v>
      </c>
      <c r="G121" s="49"/>
      <c r="H121" s="47"/>
      <c r="I121" s="50"/>
      <c r="J121" s="61">
        <v>0</v>
      </c>
      <c r="K121" s="54">
        <v>0</v>
      </c>
      <c r="L121" s="63"/>
      <c r="M121" s="55">
        <v>0</v>
      </c>
      <c r="N121" s="53"/>
      <c r="O121" s="54"/>
      <c r="P121" s="69"/>
      <c r="Q121" s="61"/>
      <c r="R121" s="54"/>
      <c r="S121" s="63"/>
      <c r="T121" s="55"/>
      <c r="U121" s="53"/>
      <c r="V121" s="54"/>
      <c r="W121" s="69"/>
    </row>
    <row r="122" spans="1:23" x14ac:dyDescent="0.3">
      <c r="A122" s="129"/>
      <c r="B122" s="39">
        <v>7</v>
      </c>
      <c r="C122" s="3" t="s">
        <v>121</v>
      </c>
      <c r="D122" s="7">
        <v>94</v>
      </c>
      <c r="E122" s="1">
        <v>0</v>
      </c>
      <c r="F122" s="13">
        <v>700.3</v>
      </c>
      <c r="G122" s="5"/>
      <c r="H122" s="1"/>
      <c r="I122" s="8"/>
      <c r="J122" s="62">
        <v>94</v>
      </c>
      <c r="K122" s="27">
        <v>0</v>
      </c>
      <c r="L122" s="73"/>
      <c r="M122" s="57">
        <v>700.3</v>
      </c>
      <c r="N122" s="33"/>
      <c r="O122" s="27"/>
      <c r="P122" s="28"/>
      <c r="Q122" s="62"/>
      <c r="R122" s="27"/>
      <c r="S122" s="73"/>
      <c r="T122" s="57"/>
      <c r="U122" s="33"/>
      <c r="V122" s="27"/>
      <c r="W122" s="28"/>
    </row>
    <row r="123" spans="1:23" x14ac:dyDescent="0.3">
      <c r="A123" s="129"/>
      <c r="B123" s="39">
        <v>8</v>
      </c>
      <c r="C123" s="3" t="s">
        <v>122</v>
      </c>
      <c r="D123" s="7">
        <v>166</v>
      </c>
      <c r="E123" s="1">
        <v>0</v>
      </c>
      <c r="F123" s="13">
        <v>1236.7</v>
      </c>
      <c r="G123" s="5"/>
      <c r="H123" s="1"/>
      <c r="I123" s="8"/>
      <c r="J123" s="62">
        <v>166</v>
      </c>
      <c r="K123" s="27">
        <v>0</v>
      </c>
      <c r="L123" s="73"/>
      <c r="M123" s="57">
        <v>1236.7</v>
      </c>
      <c r="N123" s="33"/>
      <c r="O123" s="27"/>
      <c r="P123" s="28"/>
      <c r="Q123" s="62"/>
      <c r="R123" s="27"/>
      <c r="S123" s="73"/>
      <c r="T123" s="57"/>
      <c r="U123" s="33"/>
      <c r="V123" s="27"/>
      <c r="W123" s="28"/>
    </row>
    <row r="124" spans="1:23" x14ac:dyDescent="0.3">
      <c r="A124" s="129"/>
      <c r="B124" s="39">
        <v>8</v>
      </c>
      <c r="C124" s="3" t="s">
        <v>123</v>
      </c>
      <c r="D124" s="7"/>
      <c r="E124" s="1"/>
      <c r="F124" s="13"/>
      <c r="G124" s="5">
        <v>0</v>
      </c>
      <c r="H124" s="1">
        <v>0</v>
      </c>
      <c r="I124" s="8">
        <v>0</v>
      </c>
      <c r="J124" s="62"/>
      <c r="K124" s="27"/>
      <c r="L124" s="73"/>
      <c r="M124" s="57"/>
      <c r="N124" s="33">
        <v>0</v>
      </c>
      <c r="O124" s="27">
        <v>0</v>
      </c>
      <c r="P124" s="28">
        <v>0</v>
      </c>
      <c r="Q124" s="62"/>
      <c r="R124" s="27"/>
      <c r="S124" s="73"/>
      <c r="T124" s="57"/>
      <c r="U124" s="33"/>
      <c r="V124" s="27"/>
      <c r="W124" s="28"/>
    </row>
    <row r="125" spans="1:23" x14ac:dyDescent="0.3">
      <c r="A125" s="129"/>
      <c r="B125" s="39">
        <v>8</v>
      </c>
      <c r="C125" s="3" t="s">
        <v>124</v>
      </c>
      <c r="D125" s="7"/>
      <c r="E125" s="1"/>
      <c r="F125" s="13"/>
      <c r="G125" s="5">
        <v>0</v>
      </c>
      <c r="H125" s="1">
        <v>0.02</v>
      </c>
      <c r="I125" s="8">
        <v>0.17</v>
      </c>
      <c r="J125" s="62"/>
      <c r="K125" s="27"/>
      <c r="L125" s="73"/>
      <c r="M125" s="57"/>
      <c r="N125" s="33">
        <v>0</v>
      </c>
      <c r="O125" s="27">
        <v>0.02</v>
      </c>
      <c r="P125" s="28">
        <v>0.17</v>
      </c>
      <c r="Q125" s="62"/>
      <c r="R125" s="27"/>
      <c r="S125" s="73"/>
      <c r="T125" s="57"/>
      <c r="U125" s="33"/>
      <c r="V125" s="27"/>
      <c r="W125" s="28"/>
    </row>
    <row r="126" spans="1:23" x14ac:dyDescent="0.3">
      <c r="A126" s="129"/>
      <c r="B126" s="39">
        <v>9</v>
      </c>
      <c r="C126" s="3" t="s">
        <v>125</v>
      </c>
      <c r="D126" s="7"/>
      <c r="E126" s="1"/>
      <c r="F126" s="13"/>
      <c r="G126" s="5">
        <v>0</v>
      </c>
      <c r="H126" s="1">
        <v>0</v>
      </c>
      <c r="I126" s="8">
        <v>0</v>
      </c>
      <c r="J126" s="62"/>
      <c r="K126" s="27"/>
      <c r="L126" s="73"/>
      <c r="M126" s="57"/>
      <c r="N126" s="33">
        <v>0</v>
      </c>
      <c r="O126" s="27">
        <v>0</v>
      </c>
      <c r="P126" s="28">
        <v>0</v>
      </c>
      <c r="Q126" s="62"/>
      <c r="R126" s="27"/>
      <c r="S126" s="73"/>
      <c r="T126" s="57"/>
      <c r="U126" s="33"/>
      <c r="V126" s="27"/>
      <c r="W126" s="28"/>
    </row>
    <row r="127" spans="1:23" x14ac:dyDescent="0.3">
      <c r="A127" s="129"/>
      <c r="B127" s="39">
        <v>10</v>
      </c>
      <c r="C127" s="3" t="s">
        <v>126</v>
      </c>
      <c r="D127" s="7"/>
      <c r="E127" s="1"/>
      <c r="F127" s="13"/>
      <c r="G127" s="5">
        <v>0</v>
      </c>
      <c r="H127" s="1">
        <v>0</v>
      </c>
      <c r="I127" s="8">
        <v>0</v>
      </c>
      <c r="J127" s="62"/>
      <c r="K127" s="27"/>
      <c r="L127" s="73"/>
      <c r="M127" s="57"/>
      <c r="N127" s="33">
        <v>0</v>
      </c>
      <c r="O127" s="27">
        <v>0</v>
      </c>
      <c r="P127" s="28">
        <v>0</v>
      </c>
      <c r="Q127" s="62"/>
      <c r="R127" s="27"/>
      <c r="S127" s="73"/>
      <c r="T127" s="57"/>
      <c r="U127" s="33"/>
      <c r="V127" s="27"/>
      <c r="W127" s="28"/>
    </row>
    <row r="128" spans="1:23" x14ac:dyDescent="0.3">
      <c r="A128" s="129"/>
      <c r="B128" s="39">
        <v>10</v>
      </c>
      <c r="C128" s="3" t="s">
        <v>127</v>
      </c>
      <c r="D128" s="7">
        <v>106</v>
      </c>
      <c r="E128" s="1">
        <v>0</v>
      </c>
      <c r="F128" s="13">
        <v>763.2</v>
      </c>
      <c r="G128" s="5"/>
      <c r="H128" s="1"/>
      <c r="I128" s="8"/>
      <c r="J128" s="62">
        <v>106</v>
      </c>
      <c r="K128" s="27">
        <v>0</v>
      </c>
      <c r="L128" s="73"/>
      <c r="M128" s="57">
        <v>763.2</v>
      </c>
      <c r="N128" s="33"/>
      <c r="O128" s="27"/>
      <c r="P128" s="28"/>
      <c r="Q128" s="62"/>
      <c r="R128" s="27"/>
      <c r="S128" s="73"/>
      <c r="T128" s="57"/>
      <c r="U128" s="33"/>
      <c r="V128" s="27"/>
      <c r="W128" s="28"/>
    </row>
    <row r="129" spans="1:23" x14ac:dyDescent="0.3">
      <c r="A129" s="129"/>
      <c r="B129" s="40">
        <v>11</v>
      </c>
      <c r="C129" s="4" t="s">
        <v>127</v>
      </c>
      <c r="D129" s="9">
        <v>92</v>
      </c>
      <c r="E129" s="2"/>
      <c r="F129" s="14">
        <v>662.4</v>
      </c>
      <c r="G129" s="6"/>
      <c r="H129" s="2"/>
      <c r="I129" s="10"/>
      <c r="J129" s="25">
        <v>92</v>
      </c>
      <c r="K129" s="41"/>
      <c r="L129" s="74"/>
      <c r="M129" s="58">
        <v>662.4</v>
      </c>
      <c r="N129" s="32"/>
      <c r="O129" s="41"/>
      <c r="P129" s="26"/>
      <c r="Q129" s="25"/>
      <c r="R129" s="41"/>
      <c r="S129" s="74"/>
      <c r="T129" s="58"/>
      <c r="U129" s="32"/>
      <c r="V129" s="41"/>
      <c r="W129" s="26"/>
    </row>
    <row r="130" spans="1:23" x14ac:dyDescent="0.3">
      <c r="A130" s="129"/>
      <c r="B130" s="40">
        <v>12</v>
      </c>
      <c r="C130" s="4" t="s">
        <v>128</v>
      </c>
      <c r="D130" s="9">
        <v>0</v>
      </c>
      <c r="E130" s="2">
        <v>0</v>
      </c>
      <c r="F130" s="14">
        <v>0</v>
      </c>
      <c r="G130" s="6"/>
      <c r="H130" s="2"/>
      <c r="I130" s="10"/>
      <c r="J130" s="25">
        <v>0</v>
      </c>
      <c r="K130" s="41">
        <v>0</v>
      </c>
      <c r="L130" s="74"/>
      <c r="M130" s="58">
        <v>0</v>
      </c>
      <c r="N130" s="32"/>
      <c r="O130" s="41"/>
      <c r="P130" s="26"/>
      <c r="Q130" s="25"/>
      <c r="R130" s="41"/>
      <c r="S130" s="74"/>
      <c r="T130" s="58"/>
      <c r="U130" s="32"/>
      <c r="V130" s="41"/>
      <c r="W130" s="26"/>
    </row>
    <row r="131" spans="1:23" x14ac:dyDescent="0.3">
      <c r="A131" s="129"/>
      <c r="B131" s="40">
        <v>12</v>
      </c>
      <c r="C131" s="4" t="s">
        <v>129</v>
      </c>
      <c r="D131" s="9"/>
      <c r="E131" s="2"/>
      <c r="F131" s="14"/>
      <c r="G131" s="6">
        <v>0</v>
      </c>
      <c r="H131" s="2">
        <v>0</v>
      </c>
      <c r="I131" s="10">
        <v>0</v>
      </c>
      <c r="J131" s="25"/>
      <c r="K131" s="41"/>
      <c r="L131" s="74"/>
      <c r="M131" s="58"/>
      <c r="N131" s="32">
        <v>0</v>
      </c>
      <c r="O131" s="41">
        <v>0</v>
      </c>
      <c r="P131" s="26">
        <v>0</v>
      </c>
      <c r="Q131" s="25"/>
      <c r="R131" s="41"/>
      <c r="S131" s="74"/>
      <c r="T131" s="58"/>
      <c r="U131" s="32"/>
      <c r="V131" s="41"/>
      <c r="W131" s="26"/>
    </row>
    <row r="132" spans="1:23" x14ac:dyDescent="0.3">
      <c r="A132" s="129"/>
      <c r="B132" s="40">
        <v>13</v>
      </c>
      <c r="C132" s="4" t="s">
        <v>130</v>
      </c>
      <c r="D132" s="9">
        <v>22</v>
      </c>
      <c r="E132" s="2">
        <v>0</v>
      </c>
      <c r="F132" s="14">
        <v>158.4</v>
      </c>
      <c r="G132" s="6"/>
      <c r="H132" s="2"/>
      <c r="I132" s="10"/>
      <c r="J132" s="25">
        <v>22</v>
      </c>
      <c r="K132" s="41">
        <v>0</v>
      </c>
      <c r="L132" s="74"/>
      <c r="M132" s="58">
        <v>158.4</v>
      </c>
      <c r="N132" s="32"/>
      <c r="O132" s="41"/>
      <c r="P132" s="26"/>
      <c r="Q132" s="25"/>
      <c r="R132" s="41"/>
      <c r="S132" s="74"/>
      <c r="T132" s="58"/>
      <c r="U132" s="32"/>
      <c r="V132" s="41"/>
      <c r="W132" s="26"/>
    </row>
    <row r="133" spans="1:23" x14ac:dyDescent="0.3">
      <c r="A133" s="129"/>
      <c r="B133" s="40">
        <v>14</v>
      </c>
      <c r="C133" s="4" t="s">
        <v>131</v>
      </c>
      <c r="D133" s="9">
        <v>16</v>
      </c>
      <c r="E133" s="2">
        <v>0</v>
      </c>
      <c r="F133" s="14">
        <v>115.2</v>
      </c>
      <c r="G133" s="6"/>
      <c r="H133" s="2"/>
      <c r="I133" s="10"/>
      <c r="J133" s="25">
        <v>16</v>
      </c>
      <c r="K133" s="41">
        <v>0</v>
      </c>
      <c r="L133" s="74"/>
      <c r="M133" s="58">
        <v>115.2</v>
      </c>
      <c r="N133" s="32"/>
      <c r="O133" s="41"/>
      <c r="P133" s="26"/>
      <c r="Q133" s="25"/>
      <c r="R133" s="41"/>
      <c r="S133" s="74"/>
      <c r="T133" s="58"/>
      <c r="U133" s="32"/>
      <c r="V133" s="41"/>
      <c r="W133" s="26"/>
    </row>
    <row r="134" spans="1:23" x14ac:dyDescent="0.3">
      <c r="A134" s="129"/>
      <c r="B134" s="40">
        <v>14</v>
      </c>
      <c r="C134" s="4" t="s">
        <v>131</v>
      </c>
      <c r="D134" s="9">
        <v>225</v>
      </c>
      <c r="E134" s="2">
        <v>0</v>
      </c>
      <c r="F134" s="14">
        <v>1462.5</v>
      </c>
      <c r="G134" s="6"/>
      <c r="H134" s="2"/>
      <c r="I134" s="10"/>
      <c r="J134" s="25">
        <v>225</v>
      </c>
      <c r="K134" s="41">
        <v>0</v>
      </c>
      <c r="L134" s="74"/>
      <c r="M134" s="58">
        <v>1462.5</v>
      </c>
      <c r="N134" s="32"/>
      <c r="O134" s="41"/>
      <c r="P134" s="26"/>
      <c r="Q134" s="25"/>
      <c r="R134" s="41"/>
      <c r="S134" s="74"/>
      <c r="T134" s="58"/>
      <c r="U134" s="32"/>
      <c r="V134" s="41"/>
      <c r="W134" s="26"/>
    </row>
    <row r="135" spans="1:23" x14ac:dyDescent="0.3">
      <c r="A135" s="129"/>
      <c r="B135" s="40">
        <v>14</v>
      </c>
      <c r="C135" s="4" t="s">
        <v>132</v>
      </c>
      <c r="D135" s="9"/>
      <c r="E135" s="2"/>
      <c r="F135" s="14"/>
      <c r="G135" s="6">
        <v>0</v>
      </c>
      <c r="H135" s="2">
        <v>0</v>
      </c>
      <c r="I135" s="10">
        <v>0</v>
      </c>
      <c r="J135" s="25"/>
      <c r="K135" s="41"/>
      <c r="L135" s="74"/>
      <c r="M135" s="58"/>
      <c r="N135" s="32">
        <v>0</v>
      </c>
      <c r="O135" s="41">
        <v>0</v>
      </c>
      <c r="P135" s="26">
        <v>0</v>
      </c>
      <c r="Q135" s="25"/>
      <c r="R135" s="41"/>
      <c r="S135" s="74"/>
      <c r="T135" s="58"/>
      <c r="U135" s="32"/>
      <c r="V135" s="41"/>
      <c r="W135" s="26"/>
    </row>
    <row r="136" spans="1:23" x14ac:dyDescent="0.3">
      <c r="A136" s="129"/>
      <c r="B136" s="40">
        <v>15</v>
      </c>
      <c r="C136" s="4" t="s">
        <v>131</v>
      </c>
      <c r="D136" s="9">
        <v>42</v>
      </c>
      <c r="E136" s="2">
        <v>0</v>
      </c>
      <c r="F136" s="14">
        <v>273</v>
      </c>
      <c r="G136" s="6"/>
      <c r="H136" s="2"/>
      <c r="I136" s="10"/>
      <c r="J136" s="25">
        <v>42</v>
      </c>
      <c r="K136" s="41">
        <v>0</v>
      </c>
      <c r="L136" s="74"/>
      <c r="M136" s="58">
        <v>273</v>
      </c>
      <c r="N136" s="32"/>
      <c r="O136" s="41"/>
      <c r="P136" s="26"/>
      <c r="Q136" s="25"/>
      <c r="R136" s="41"/>
      <c r="S136" s="74"/>
      <c r="T136" s="58"/>
      <c r="U136" s="32"/>
      <c r="V136" s="41"/>
      <c r="W136" s="26"/>
    </row>
    <row r="137" spans="1:23" x14ac:dyDescent="0.3">
      <c r="A137" s="129"/>
      <c r="B137" s="40">
        <v>15</v>
      </c>
      <c r="C137" s="4" t="s">
        <v>133</v>
      </c>
      <c r="D137" s="9">
        <v>112</v>
      </c>
      <c r="E137" s="2">
        <v>0</v>
      </c>
      <c r="F137" s="14">
        <v>834.4</v>
      </c>
      <c r="G137" s="6"/>
      <c r="H137" s="2"/>
      <c r="I137" s="10"/>
      <c r="J137" s="25">
        <v>112</v>
      </c>
      <c r="K137" s="41">
        <v>0</v>
      </c>
      <c r="L137" s="74"/>
      <c r="M137" s="58">
        <v>834.4</v>
      </c>
      <c r="N137" s="32"/>
      <c r="O137" s="41"/>
      <c r="P137" s="26"/>
      <c r="Q137" s="25"/>
      <c r="R137" s="41"/>
      <c r="S137" s="74"/>
      <c r="T137" s="58"/>
      <c r="U137" s="32"/>
      <c r="V137" s="41"/>
      <c r="W137" s="26"/>
    </row>
    <row r="138" spans="1:23" x14ac:dyDescent="0.3">
      <c r="A138" s="129"/>
      <c r="B138" s="40">
        <v>15</v>
      </c>
      <c r="C138" s="4" t="s">
        <v>133</v>
      </c>
      <c r="D138" s="9">
        <v>101</v>
      </c>
      <c r="E138" s="2">
        <v>0</v>
      </c>
      <c r="F138" s="14">
        <v>681.75</v>
      </c>
      <c r="G138" s="6"/>
      <c r="H138" s="2"/>
      <c r="I138" s="10"/>
      <c r="J138" s="25">
        <v>101</v>
      </c>
      <c r="K138" s="41">
        <v>0</v>
      </c>
      <c r="L138" s="74"/>
      <c r="M138" s="58">
        <v>681.75</v>
      </c>
      <c r="N138" s="32"/>
      <c r="O138" s="41"/>
      <c r="P138" s="26"/>
      <c r="Q138" s="25"/>
      <c r="R138" s="41"/>
      <c r="S138" s="74"/>
      <c r="T138" s="58"/>
      <c r="U138" s="32"/>
      <c r="V138" s="41"/>
      <c r="W138" s="26"/>
    </row>
    <row r="139" spans="1:23" x14ac:dyDescent="0.3">
      <c r="A139" s="129"/>
      <c r="B139" s="40">
        <v>15</v>
      </c>
      <c r="C139" s="4" t="s">
        <v>134</v>
      </c>
      <c r="D139" s="9"/>
      <c r="E139" s="2"/>
      <c r="F139" s="14"/>
      <c r="G139" s="6">
        <v>0</v>
      </c>
      <c r="H139" s="2">
        <v>0</v>
      </c>
      <c r="I139" s="10">
        <v>0</v>
      </c>
      <c r="J139" s="25"/>
      <c r="K139" s="41"/>
      <c r="L139" s="74"/>
      <c r="M139" s="58"/>
      <c r="N139" s="32">
        <v>0</v>
      </c>
      <c r="O139" s="41">
        <v>0</v>
      </c>
      <c r="P139" s="26">
        <v>0</v>
      </c>
      <c r="Q139" s="25"/>
      <c r="R139" s="41"/>
      <c r="S139" s="74"/>
      <c r="T139" s="58"/>
      <c r="U139" s="32"/>
      <c r="V139" s="41"/>
      <c r="W139" s="26"/>
    </row>
    <row r="140" spans="1:23" x14ac:dyDescent="0.3">
      <c r="A140" s="129"/>
      <c r="B140" s="40">
        <v>16</v>
      </c>
      <c r="C140" s="4" t="s">
        <v>135</v>
      </c>
      <c r="D140" s="9">
        <v>72</v>
      </c>
      <c r="E140" s="2">
        <v>0</v>
      </c>
      <c r="F140" s="14">
        <v>518.4</v>
      </c>
      <c r="G140" s="6"/>
      <c r="H140" s="2"/>
      <c r="I140" s="10"/>
      <c r="J140" s="25">
        <v>72</v>
      </c>
      <c r="K140" s="41">
        <v>0</v>
      </c>
      <c r="L140" s="74"/>
      <c r="M140" s="58">
        <v>518.4</v>
      </c>
      <c r="N140" s="32"/>
      <c r="O140" s="41"/>
      <c r="P140" s="26"/>
      <c r="Q140" s="25"/>
      <c r="R140" s="41"/>
      <c r="S140" s="74"/>
      <c r="T140" s="58"/>
      <c r="U140" s="32"/>
      <c r="V140" s="41"/>
      <c r="W140" s="26"/>
    </row>
    <row r="141" spans="1:23" x14ac:dyDescent="0.3">
      <c r="A141" s="129"/>
      <c r="B141" s="40"/>
      <c r="C141" s="4"/>
      <c r="D141" s="9"/>
      <c r="E141" s="2"/>
      <c r="F141" s="14"/>
      <c r="G141" s="6"/>
      <c r="H141" s="2"/>
      <c r="I141" s="10"/>
      <c r="J141" s="25"/>
      <c r="K141" s="41"/>
      <c r="L141" s="74"/>
      <c r="M141" s="58"/>
      <c r="N141" s="32"/>
      <c r="O141" s="41"/>
      <c r="P141" s="26"/>
      <c r="Q141" s="25"/>
      <c r="R141" s="41"/>
      <c r="S141" s="74"/>
      <c r="T141" s="58"/>
      <c r="U141" s="32"/>
      <c r="V141" s="41"/>
      <c r="W141" s="26"/>
    </row>
    <row r="142" spans="1:23" ht="15" thickBot="1" x14ac:dyDescent="0.35">
      <c r="A142" s="129"/>
      <c r="B142" s="40"/>
      <c r="C142" s="4"/>
      <c r="D142" s="9"/>
      <c r="E142" s="2">
        <v>0</v>
      </c>
      <c r="F142" s="14"/>
      <c r="G142" s="6"/>
      <c r="H142" s="2"/>
      <c r="I142" s="10"/>
      <c r="J142" s="25"/>
      <c r="K142" s="41">
        <v>0</v>
      </c>
      <c r="L142" s="74"/>
      <c r="M142" s="58"/>
      <c r="N142" s="32"/>
      <c r="O142" s="41"/>
      <c r="P142" s="26"/>
      <c r="Q142" s="25"/>
      <c r="R142" s="41"/>
      <c r="S142" s="74"/>
      <c r="T142" s="58"/>
      <c r="U142" s="32"/>
      <c r="V142" s="41"/>
      <c r="W142" s="26"/>
    </row>
    <row r="143" spans="1:23" ht="15" thickBot="1" x14ac:dyDescent="0.35">
      <c r="A143" s="130"/>
      <c r="B143" s="124" t="s">
        <v>136</v>
      </c>
      <c r="C143" s="116"/>
      <c r="D143" s="23">
        <f>SUM(D121:D142)</f>
        <v>1048</v>
      </c>
      <c r="E143" s="23">
        <f t="shared" ref="E143:P143" si="24">SUM(E121:E142)</f>
        <v>0</v>
      </c>
      <c r="F143" s="23">
        <f t="shared" si="24"/>
        <v>7406.2499999999991</v>
      </c>
      <c r="G143" s="23">
        <f t="shared" si="24"/>
        <v>0</v>
      </c>
      <c r="H143" s="23">
        <f t="shared" si="24"/>
        <v>0.02</v>
      </c>
      <c r="I143" s="23">
        <f t="shared" si="24"/>
        <v>0.17</v>
      </c>
      <c r="J143" s="29">
        <f t="shared" si="24"/>
        <v>1048</v>
      </c>
      <c r="K143" s="29">
        <f t="shared" si="24"/>
        <v>0</v>
      </c>
      <c r="L143" s="29">
        <f t="shared" si="24"/>
        <v>0</v>
      </c>
      <c r="M143" s="29">
        <f t="shared" si="24"/>
        <v>7406.2499999999991</v>
      </c>
      <c r="N143" s="29">
        <f t="shared" si="24"/>
        <v>0</v>
      </c>
      <c r="O143" s="29">
        <f t="shared" si="24"/>
        <v>0.02</v>
      </c>
      <c r="P143" s="30">
        <f t="shared" si="24"/>
        <v>0.17</v>
      </c>
      <c r="Q143" s="84">
        <f>SUM(Q121:Q142)</f>
        <v>0</v>
      </c>
      <c r="R143" s="84">
        <f t="shared" ref="R143:W143" si="25">SUM(R121:R142)</f>
        <v>0</v>
      </c>
      <c r="S143" s="84">
        <f t="shared" si="25"/>
        <v>0</v>
      </c>
      <c r="T143" s="84">
        <f t="shared" si="25"/>
        <v>0</v>
      </c>
      <c r="U143" s="84">
        <f t="shared" si="25"/>
        <v>0</v>
      </c>
      <c r="V143" s="84">
        <f t="shared" si="25"/>
        <v>0</v>
      </c>
      <c r="W143" s="60">
        <f t="shared" si="25"/>
        <v>0</v>
      </c>
    </row>
    <row r="144" spans="1:23" ht="15" thickBot="1" x14ac:dyDescent="0.35">
      <c r="D144"/>
      <c r="I144"/>
      <c r="J144" s="31"/>
      <c r="K144" s="31"/>
      <c r="L144" s="31"/>
      <c r="M144" s="31"/>
      <c r="N144" s="31"/>
      <c r="O144" s="31"/>
      <c r="P144" s="31"/>
      <c r="Q144" s="85"/>
      <c r="R144" s="85"/>
      <c r="S144" s="85"/>
      <c r="T144" s="85"/>
      <c r="U144" s="85"/>
      <c r="V144" s="85"/>
      <c r="W144" s="85"/>
    </row>
    <row r="145" spans="2:23" ht="15" thickBot="1" x14ac:dyDescent="0.35">
      <c r="B145" s="115" t="s">
        <v>137</v>
      </c>
      <c r="C145" s="116"/>
      <c r="D145" s="23">
        <f>SUM(D35,D43,D59,D76,D101,D120,D143)</f>
        <v>10674</v>
      </c>
      <c r="E145" s="23">
        <f t="shared" ref="E145:W145" si="26">SUM(E35,E43,E59,E76,E101,E120,E143)</f>
        <v>2295</v>
      </c>
      <c r="F145" s="23">
        <f>SUM(F35,F43,F59,F76,F101,F120,F143)</f>
        <v>76566.700000000012</v>
      </c>
      <c r="G145" s="23">
        <f t="shared" si="26"/>
        <v>2.76</v>
      </c>
      <c r="H145" s="23">
        <f t="shared" si="26"/>
        <v>1.6600000000000001</v>
      </c>
      <c r="I145" s="23">
        <f t="shared" si="26"/>
        <v>44.870999999999995</v>
      </c>
      <c r="J145" s="23">
        <f t="shared" si="26"/>
        <v>8664</v>
      </c>
      <c r="K145" s="23">
        <f t="shared" si="26"/>
        <v>3497</v>
      </c>
      <c r="L145" s="23">
        <f t="shared" si="26"/>
        <v>697</v>
      </c>
      <c r="M145" s="23">
        <f t="shared" si="26"/>
        <v>73135.600000000006</v>
      </c>
      <c r="N145" s="23">
        <f t="shared" si="26"/>
        <v>3.2000000000000006</v>
      </c>
      <c r="O145" s="23">
        <f t="shared" si="26"/>
        <v>0.82000000000000006</v>
      </c>
      <c r="P145" s="23">
        <f t="shared" si="26"/>
        <v>46.195999999999998</v>
      </c>
      <c r="Q145" s="23">
        <f t="shared" si="26"/>
        <v>0</v>
      </c>
      <c r="R145" s="23">
        <f t="shared" si="26"/>
        <v>0</v>
      </c>
      <c r="S145" s="23">
        <f t="shared" si="26"/>
        <v>0</v>
      </c>
      <c r="T145" s="23">
        <f t="shared" si="26"/>
        <v>0</v>
      </c>
      <c r="U145" s="23">
        <f t="shared" si="26"/>
        <v>0</v>
      </c>
      <c r="V145" s="23">
        <f t="shared" si="26"/>
        <v>0</v>
      </c>
      <c r="W145" s="23">
        <f t="shared" si="26"/>
        <v>0</v>
      </c>
    </row>
    <row r="146" spans="2:23" x14ac:dyDescent="0.3">
      <c r="D146"/>
      <c r="I146"/>
      <c r="M146"/>
      <c r="P146"/>
    </row>
    <row r="147" spans="2:23" x14ac:dyDescent="0.3">
      <c r="D147"/>
      <c r="I147"/>
      <c r="M147"/>
      <c r="P147"/>
    </row>
    <row r="148" spans="2:23" x14ac:dyDescent="0.3">
      <c r="D148"/>
      <c r="I148"/>
      <c r="M148"/>
      <c r="P148"/>
    </row>
    <row r="149" spans="2:23" x14ac:dyDescent="0.3">
      <c r="D149"/>
      <c r="I149"/>
      <c r="M149"/>
      <c r="P149"/>
    </row>
    <row r="150" spans="2:23" x14ac:dyDescent="0.3">
      <c r="D150"/>
      <c r="I150"/>
      <c r="M150"/>
      <c r="P150"/>
    </row>
    <row r="151" spans="2:23" x14ac:dyDescent="0.3">
      <c r="D151"/>
      <c r="I151"/>
      <c r="M151"/>
      <c r="P151"/>
    </row>
    <row r="152" spans="2:23" x14ac:dyDescent="0.3">
      <c r="D152"/>
      <c r="I152"/>
      <c r="M152"/>
      <c r="P152"/>
    </row>
    <row r="153" spans="2:23" x14ac:dyDescent="0.3">
      <c r="D153"/>
      <c r="I153"/>
      <c r="M153"/>
      <c r="P153"/>
    </row>
    <row r="154" spans="2:23" x14ac:dyDescent="0.3">
      <c r="D154"/>
      <c r="I154"/>
      <c r="M154"/>
      <c r="P154"/>
    </row>
    <row r="155" spans="2:23" x14ac:dyDescent="0.3">
      <c r="D155"/>
      <c r="I155"/>
      <c r="M155"/>
      <c r="P155"/>
    </row>
    <row r="156" spans="2:23" x14ac:dyDescent="0.3">
      <c r="D156"/>
      <c r="I156"/>
      <c r="M156"/>
      <c r="P156"/>
    </row>
    <row r="157" spans="2:23" x14ac:dyDescent="0.3">
      <c r="D157"/>
      <c r="I157"/>
      <c r="M157"/>
      <c r="P157"/>
    </row>
    <row r="158" spans="2:23" x14ac:dyDescent="0.3">
      <c r="D158"/>
      <c r="I158"/>
      <c r="M158"/>
      <c r="P158"/>
    </row>
    <row r="159" spans="2:23" x14ac:dyDescent="0.3">
      <c r="D159"/>
      <c r="I159"/>
      <c r="M159"/>
      <c r="P159"/>
    </row>
    <row r="160" spans="2:23" x14ac:dyDescent="0.3">
      <c r="D160"/>
      <c r="I160"/>
      <c r="M160"/>
      <c r="P160"/>
    </row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  <row r="754" customFormat="1" x14ac:dyDescent="0.3"/>
    <row r="755" customFormat="1" x14ac:dyDescent="0.3"/>
    <row r="756" customFormat="1" x14ac:dyDescent="0.3"/>
    <row r="757" customFormat="1" x14ac:dyDescent="0.3"/>
    <row r="758" customFormat="1" x14ac:dyDescent="0.3"/>
    <row r="759" customFormat="1" x14ac:dyDescent="0.3"/>
    <row r="760" customFormat="1" x14ac:dyDescent="0.3"/>
    <row r="761" customFormat="1" x14ac:dyDescent="0.3"/>
    <row r="762" customFormat="1" x14ac:dyDescent="0.3"/>
    <row r="763" customFormat="1" x14ac:dyDescent="0.3"/>
    <row r="764" customFormat="1" x14ac:dyDescent="0.3"/>
    <row r="765" customFormat="1" x14ac:dyDescent="0.3"/>
    <row r="766" customFormat="1" x14ac:dyDescent="0.3"/>
    <row r="767" customFormat="1" x14ac:dyDescent="0.3"/>
    <row r="768" customFormat="1" x14ac:dyDescent="0.3"/>
    <row r="769" customFormat="1" x14ac:dyDescent="0.3"/>
    <row r="770" customFormat="1" x14ac:dyDescent="0.3"/>
    <row r="771" customFormat="1" x14ac:dyDescent="0.3"/>
    <row r="772" customFormat="1" x14ac:dyDescent="0.3"/>
    <row r="773" customFormat="1" x14ac:dyDescent="0.3"/>
    <row r="774" customFormat="1" x14ac:dyDescent="0.3"/>
    <row r="775" customFormat="1" x14ac:dyDescent="0.3"/>
    <row r="776" customFormat="1" x14ac:dyDescent="0.3"/>
    <row r="777" customFormat="1" x14ac:dyDescent="0.3"/>
    <row r="778" customFormat="1" x14ac:dyDescent="0.3"/>
    <row r="779" customFormat="1" x14ac:dyDescent="0.3"/>
    <row r="780" customFormat="1" x14ac:dyDescent="0.3"/>
    <row r="781" customFormat="1" x14ac:dyDescent="0.3"/>
    <row r="782" customFormat="1" x14ac:dyDescent="0.3"/>
    <row r="783" customFormat="1" x14ac:dyDescent="0.3"/>
    <row r="784" customFormat="1" x14ac:dyDescent="0.3"/>
    <row r="785" customFormat="1" x14ac:dyDescent="0.3"/>
    <row r="786" customFormat="1" x14ac:dyDescent="0.3"/>
    <row r="787" customFormat="1" x14ac:dyDescent="0.3"/>
    <row r="788" customFormat="1" x14ac:dyDescent="0.3"/>
    <row r="789" customFormat="1" x14ac:dyDescent="0.3"/>
    <row r="790" customFormat="1" x14ac:dyDescent="0.3"/>
    <row r="791" customFormat="1" x14ac:dyDescent="0.3"/>
    <row r="792" customFormat="1" x14ac:dyDescent="0.3"/>
    <row r="793" customFormat="1" x14ac:dyDescent="0.3"/>
    <row r="794" customFormat="1" x14ac:dyDescent="0.3"/>
    <row r="795" customFormat="1" x14ac:dyDescent="0.3"/>
    <row r="796" customFormat="1" x14ac:dyDescent="0.3"/>
    <row r="797" customFormat="1" x14ac:dyDescent="0.3"/>
    <row r="798" customFormat="1" x14ac:dyDescent="0.3"/>
    <row r="799" customFormat="1" x14ac:dyDescent="0.3"/>
    <row r="800" customFormat="1" x14ac:dyDescent="0.3"/>
    <row r="801" customFormat="1" x14ac:dyDescent="0.3"/>
    <row r="802" customFormat="1" x14ac:dyDescent="0.3"/>
    <row r="803" customFormat="1" x14ac:dyDescent="0.3"/>
    <row r="804" customFormat="1" x14ac:dyDescent="0.3"/>
    <row r="805" customFormat="1" x14ac:dyDescent="0.3"/>
    <row r="806" customFormat="1" x14ac:dyDescent="0.3"/>
    <row r="807" customFormat="1" x14ac:dyDescent="0.3"/>
    <row r="808" customFormat="1" x14ac:dyDescent="0.3"/>
    <row r="809" customFormat="1" x14ac:dyDescent="0.3"/>
    <row r="810" customFormat="1" x14ac:dyDescent="0.3"/>
    <row r="811" customFormat="1" x14ac:dyDescent="0.3"/>
    <row r="812" customFormat="1" x14ac:dyDescent="0.3"/>
    <row r="813" customFormat="1" x14ac:dyDescent="0.3"/>
    <row r="814" customFormat="1" x14ac:dyDescent="0.3"/>
    <row r="815" customFormat="1" x14ac:dyDescent="0.3"/>
    <row r="816" customFormat="1" x14ac:dyDescent="0.3"/>
    <row r="817" customFormat="1" x14ac:dyDescent="0.3"/>
    <row r="818" customFormat="1" x14ac:dyDescent="0.3"/>
    <row r="819" customFormat="1" x14ac:dyDescent="0.3"/>
    <row r="820" customFormat="1" x14ac:dyDescent="0.3"/>
    <row r="821" customFormat="1" x14ac:dyDescent="0.3"/>
    <row r="822" customFormat="1" x14ac:dyDescent="0.3"/>
    <row r="823" customFormat="1" x14ac:dyDescent="0.3"/>
    <row r="824" customFormat="1" x14ac:dyDescent="0.3"/>
    <row r="825" customFormat="1" x14ac:dyDescent="0.3"/>
    <row r="826" customFormat="1" x14ac:dyDescent="0.3"/>
    <row r="827" customFormat="1" x14ac:dyDescent="0.3"/>
    <row r="828" customFormat="1" x14ac:dyDescent="0.3"/>
    <row r="829" customFormat="1" x14ac:dyDescent="0.3"/>
    <row r="830" customFormat="1" x14ac:dyDescent="0.3"/>
    <row r="831" customFormat="1" x14ac:dyDescent="0.3"/>
    <row r="832" customFormat="1" x14ac:dyDescent="0.3"/>
    <row r="833" customFormat="1" x14ac:dyDescent="0.3"/>
    <row r="834" customFormat="1" x14ac:dyDescent="0.3"/>
    <row r="835" customFormat="1" x14ac:dyDescent="0.3"/>
    <row r="836" customFormat="1" x14ac:dyDescent="0.3"/>
    <row r="837" customFormat="1" x14ac:dyDescent="0.3"/>
    <row r="838" customFormat="1" x14ac:dyDescent="0.3"/>
    <row r="839" customFormat="1" x14ac:dyDescent="0.3"/>
    <row r="840" customFormat="1" x14ac:dyDescent="0.3"/>
    <row r="841" customFormat="1" x14ac:dyDescent="0.3"/>
    <row r="842" customFormat="1" x14ac:dyDescent="0.3"/>
    <row r="843" customFormat="1" x14ac:dyDescent="0.3"/>
    <row r="844" customFormat="1" x14ac:dyDescent="0.3"/>
    <row r="845" customFormat="1" x14ac:dyDescent="0.3"/>
    <row r="846" customFormat="1" x14ac:dyDescent="0.3"/>
    <row r="847" customFormat="1" x14ac:dyDescent="0.3"/>
    <row r="848" customFormat="1" x14ac:dyDescent="0.3"/>
    <row r="849" customFormat="1" x14ac:dyDescent="0.3"/>
    <row r="850" customFormat="1" x14ac:dyDescent="0.3"/>
    <row r="851" customFormat="1" x14ac:dyDescent="0.3"/>
    <row r="852" customFormat="1" x14ac:dyDescent="0.3"/>
    <row r="853" customFormat="1" x14ac:dyDescent="0.3"/>
    <row r="854" customFormat="1" x14ac:dyDescent="0.3"/>
    <row r="855" customFormat="1" x14ac:dyDescent="0.3"/>
    <row r="856" customFormat="1" x14ac:dyDescent="0.3"/>
    <row r="857" customFormat="1" x14ac:dyDescent="0.3"/>
    <row r="858" customFormat="1" x14ac:dyDescent="0.3"/>
    <row r="859" customFormat="1" x14ac:dyDescent="0.3"/>
    <row r="860" customFormat="1" x14ac:dyDescent="0.3"/>
    <row r="861" customFormat="1" x14ac:dyDescent="0.3"/>
    <row r="862" customFormat="1" x14ac:dyDescent="0.3"/>
    <row r="863" customFormat="1" x14ac:dyDescent="0.3"/>
    <row r="864" customFormat="1" x14ac:dyDescent="0.3"/>
    <row r="865" customFormat="1" x14ac:dyDescent="0.3"/>
    <row r="866" customFormat="1" x14ac:dyDescent="0.3"/>
    <row r="867" customFormat="1" x14ac:dyDescent="0.3"/>
    <row r="868" customFormat="1" x14ac:dyDescent="0.3"/>
    <row r="869" customFormat="1" x14ac:dyDescent="0.3"/>
    <row r="870" customFormat="1" x14ac:dyDescent="0.3"/>
    <row r="871" customFormat="1" x14ac:dyDescent="0.3"/>
    <row r="872" customFormat="1" x14ac:dyDescent="0.3"/>
    <row r="873" customFormat="1" x14ac:dyDescent="0.3"/>
    <row r="874" customFormat="1" x14ac:dyDescent="0.3"/>
    <row r="875" customFormat="1" x14ac:dyDescent="0.3"/>
    <row r="876" customFormat="1" x14ac:dyDescent="0.3"/>
    <row r="877" customFormat="1" x14ac:dyDescent="0.3"/>
    <row r="878" customFormat="1" x14ac:dyDescent="0.3"/>
    <row r="879" customFormat="1" x14ac:dyDescent="0.3"/>
    <row r="880" customFormat="1" x14ac:dyDescent="0.3"/>
    <row r="881" customFormat="1" x14ac:dyDescent="0.3"/>
    <row r="882" customFormat="1" x14ac:dyDescent="0.3"/>
    <row r="883" customFormat="1" x14ac:dyDescent="0.3"/>
    <row r="884" customFormat="1" x14ac:dyDescent="0.3"/>
    <row r="885" customFormat="1" x14ac:dyDescent="0.3"/>
    <row r="886" customFormat="1" x14ac:dyDescent="0.3"/>
    <row r="887" customFormat="1" x14ac:dyDescent="0.3"/>
    <row r="888" customFormat="1" x14ac:dyDescent="0.3"/>
    <row r="889" customFormat="1" x14ac:dyDescent="0.3"/>
    <row r="890" customFormat="1" x14ac:dyDescent="0.3"/>
    <row r="891" customFormat="1" x14ac:dyDescent="0.3"/>
    <row r="892" customFormat="1" x14ac:dyDescent="0.3"/>
    <row r="893" customFormat="1" x14ac:dyDescent="0.3"/>
    <row r="894" customFormat="1" x14ac:dyDescent="0.3"/>
    <row r="895" customFormat="1" x14ac:dyDescent="0.3"/>
    <row r="896" customFormat="1" x14ac:dyDescent="0.3"/>
    <row r="897" customFormat="1" x14ac:dyDescent="0.3"/>
    <row r="898" customFormat="1" x14ac:dyDescent="0.3"/>
    <row r="899" customFormat="1" x14ac:dyDescent="0.3"/>
    <row r="900" customFormat="1" x14ac:dyDescent="0.3"/>
    <row r="901" customFormat="1" x14ac:dyDescent="0.3"/>
    <row r="902" customFormat="1" x14ac:dyDescent="0.3"/>
    <row r="903" customFormat="1" x14ac:dyDescent="0.3"/>
    <row r="904" customFormat="1" x14ac:dyDescent="0.3"/>
    <row r="905" customFormat="1" x14ac:dyDescent="0.3"/>
    <row r="906" customFormat="1" x14ac:dyDescent="0.3"/>
    <row r="907" customFormat="1" x14ac:dyDescent="0.3"/>
    <row r="908" customFormat="1" x14ac:dyDescent="0.3"/>
    <row r="909" customFormat="1" x14ac:dyDescent="0.3"/>
    <row r="910" customFormat="1" x14ac:dyDescent="0.3"/>
    <row r="911" customFormat="1" x14ac:dyDescent="0.3"/>
    <row r="912" customFormat="1" x14ac:dyDescent="0.3"/>
    <row r="913" customFormat="1" x14ac:dyDescent="0.3"/>
    <row r="914" customFormat="1" x14ac:dyDescent="0.3"/>
    <row r="915" customFormat="1" x14ac:dyDescent="0.3"/>
    <row r="916" customFormat="1" x14ac:dyDescent="0.3"/>
    <row r="917" customFormat="1" x14ac:dyDescent="0.3"/>
    <row r="918" customFormat="1" x14ac:dyDescent="0.3"/>
    <row r="919" customFormat="1" x14ac:dyDescent="0.3"/>
    <row r="920" customFormat="1" x14ac:dyDescent="0.3"/>
    <row r="921" customFormat="1" x14ac:dyDescent="0.3"/>
    <row r="922" customFormat="1" x14ac:dyDescent="0.3"/>
    <row r="923" customFormat="1" x14ac:dyDescent="0.3"/>
    <row r="924" customFormat="1" x14ac:dyDescent="0.3"/>
    <row r="925" customFormat="1" x14ac:dyDescent="0.3"/>
    <row r="926" customFormat="1" x14ac:dyDescent="0.3"/>
    <row r="927" customFormat="1" x14ac:dyDescent="0.3"/>
    <row r="928" customFormat="1" x14ac:dyDescent="0.3"/>
    <row r="929" customFormat="1" x14ac:dyDescent="0.3"/>
    <row r="930" customFormat="1" x14ac:dyDescent="0.3"/>
    <row r="931" customFormat="1" x14ac:dyDescent="0.3"/>
    <row r="932" customFormat="1" x14ac:dyDescent="0.3"/>
    <row r="933" customFormat="1" x14ac:dyDescent="0.3"/>
    <row r="934" customFormat="1" x14ac:dyDescent="0.3"/>
    <row r="935" customFormat="1" x14ac:dyDescent="0.3"/>
    <row r="936" customFormat="1" x14ac:dyDescent="0.3"/>
    <row r="937" customFormat="1" x14ac:dyDescent="0.3"/>
    <row r="938" customFormat="1" x14ac:dyDescent="0.3"/>
    <row r="939" customFormat="1" x14ac:dyDescent="0.3"/>
    <row r="940" customFormat="1" x14ac:dyDescent="0.3"/>
    <row r="941" customFormat="1" x14ac:dyDescent="0.3"/>
    <row r="942" customFormat="1" x14ac:dyDescent="0.3"/>
    <row r="943" customFormat="1" x14ac:dyDescent="0.3"/>
    <row r="944" customFormat="1" x14ac:dyDescent="0.3"/>
    <row r="945" customFormat="1" x14ac:dyDescent="0.3"/>
    <row r="946" customFormat="1" x14ac:dyDescent="0.3"/>
    <row r="947" customFormat="1" x14ac:dyDescent="0.3"/>
    <row r="948" customFormat="1" x14ac:dyDescent="0.3"/>
    <row r="949" customFormat="1" x14ac:dyDescent="0.3"/>
    <row r="950" customFormat="1" x14ac:dyDescent="0.3"/>
    <row r="951" customFormat="1" x14ac:dyDescent="0.3"/>
    <row r="952" customFormat="1" x14ac:dyDescent="0.3"/>
    <row r="953" customFormat="1" x14ac:dyDescent="0.3"/>
    <row r="954" customFormat="1" x14ac:dyDescent="0.3"/>
    <row r="955" customFormat="1" x14ac:dyDescent="0.3"/>
    <row r="956" customFormat="1" x14ac:dyDescent="0.3"/>
    <row r="957" customFormat="1" x14ac:dyDescent="0.3"/>
    <row r="958" customFormat="1" x14ac:dyDescent="0.3"/>
    <row r="959" customFormat="1" x14ac:dyDescent="0.3"/>
    <row r="960" customFormat="1" x14ac:dyDescent="0.3"/>
    <row r="961" customFormat="1" x14ac:dyDescent="0.3"/>
    <row r="962" customFormat="1" x14ac:dyDescent="0.3"/>
    <row r="963" customFormat="1" x14ac:dyDescent="0.3"/>
    <row r="964" customFormat="1" x14ac:dyDescent="0.3"/>
    <row r="965" customFormat="1" x14ac:dyDescent="0.3"/>
    <row r="966" customFormat="1" x14ac:dyDescent="0.3"/>
    <row r="967" customFormat="1" x14ac:dyDescent="0.3"/>
    <row r="968" customFormat="1" x14ac:dyDescent="0.3"/>
    <row r="969" customFormat="1" x14ac:dyDescent="0.3"/>
    <row r="970" customFormat="1" x14ac:dyDescent="0.3"/>
    <row r="971" customFormat="1" x14ac:dyDescent="0.3"/>
    <row r="972" customFormat="1" x14ac:dyDescent="0.3"/>
    <row r="973" customFormat="1" x14ac:dyDescent="0.3"/>
    <row r="974" customFormat="1" x14ac:dyDescent="0.3"/>
    <row r="975" customFormat="1" x14ac:dyDescent="0.3"/>
    <row r="976" customFormat="1" x14ac:dyDescent="0.3"/>
    <row r="977" customFormat="1" x14ac:dyDescent="0.3"/>
    <row r="978" customFormat="1" x14ac:dyDescent="0.3"/>
    <row r="979" customFormat="1" x14ac:dyDescent="0.3"/>
    <row r="980" customFormat="1" x14ac:dyDescent="0.3"/>
    <row r="981" customFormat="1" x14ac:dyDescent="0.3"/>
    <row r="982" customFormat="1" x14ac:dyDescent="0.3"/>
    <row r="983" customFormat="1" x14ac:dyDescent="0.3"/>
    <row r="984" customFormat="1" x14ac:dyDescent="0.3"/>
    <row r="985" customFormat="1" x14ac:dyDescent="0.3"/>
    <row r="986" customFormat="1" x14ac:dyDescent="0.3"/>
    <row r="987" customFormat="1" x14ac:dyDescent="0.3"/>
    <row r="988" customFormat="1" x14ac:dyDescent="0.3"/>
    <row r="989" customFormat="1" x14ac:dyDescent="0.3"/>
    <row r="990" customFormat="1" x14ac:dyDescent="0.3"/>
    <row r="991" customFormat="1" x14ac:dyDescent="0.3"/>
    <row r="992" customFormat="1" x14ac:dyDescent="0.3"/>
    <row r="993" customFormat="1" x14ac:dyDescent="0.3"/>
    <row r="994" customFormat="1" x14ac:dyDescent="0.3"/>
    <row r="995" customFormat="1" x14ac:dyDescent="0.3"/>
    <row r="996" customFormat="1" x14ac:dyDescent="0.3"/>
    <row r="997" customFormat="1" x14ac:dyDescent="0.3"/>
    <row r="998" customFormat="1" x14ac:dyDescent="0.3"/>
    <row r="999" customFormat="1" x14ac:dyDescent="0.3"/>
    <row r="1000" customFormat="1" x14ac:dyDescent="0.3"/>
    <row r="1001" customFormat="1" x14ac:dyDescent="0.3"/>
    <row r="1002" customFormat="1" x14ac:dyDescent="0.3"/>
    <row r="1003" customFormat="1" x14ac:dyDescent="0.3"/>
    <row r="1004" customFormat="1" x14ac:dyDescent="0.3"/>
    <row r="1005" customFormat="1" x14ac:dyDescent="0.3"/>
    <row r="1006" customFormat="1" x14ac:dyDescent="0.3"/>
    <row r="1007" customFormat="1" x14ac:dyDescent="0.3"/>
    <row r="1008" customFormat="1" x14ac:dyDescent="0.3"/>
    <row r="1009" customFormat="1" x14ac:dyDescent="0.3"/>
    <row r="1010" customFormat="1" x14ac:dyDescent="0.3"/>
    <row r="1011" customFormat="1" x14ac:dyDescent="0.3"/>
    <row r="1012" customFormat="1" x14ac:dyDescent="0.3"/>
    <row r="1013" customFormat="1" x14ac:dyDescent="0.3"/>
    <row r="1014" customFormat="1" x14ac:dyDescent="0.3"/>
    <row r="1015" customFormat="1" x14ac:dyDescent="0.3"/>
    <row r="1016" customFormat="1" x14ac:dyDescent="0.3"/>
    <row r="1017" customFormat="1" x14ac:dyDescent="0.3"/>
    <row r="1018" customFormat="1" x14ac:dyDescent="0.3"/>
    <row r="1019" customFormat="1" x14ac:dyDescent="0.3"/>
    <row r="1020" customFormat="1" x14ac:dyDescent="0.3"/>
    <row r="1021" customFormat="1" x14ac:dyDescent="0.3"/>
    <row r="1022" customFormat="1" x14ac:dyDescent="0.3"/>
    <row r="1023" customFormat="1" x14ac:dyDescent="0.3"/>
    <row r="1024" customFormat="1" x14ac:dyDescent="0.3"/>
    <row r="1025" customFormat="1" x14ac:dyDescent="0.3"/>
    <row r="1026" customFormat="1" x14ac:dyDescent="0.3"/>
    <row r="1027" customFormat="1" x14ac:dyDescent="0.3"/>
    <row r="1028" customFormat="1" x14ac:dyDescent="0.3"/>
    <row r="1029" customFormat="1" x14ac:dyDescent="0.3"/>
    <row r="1030" customFormat="1" x14ac:dyDescent="0.3"/>
    <row r="1031" customFormat="1" x14ac:dyDescent="0.3"/>
    <row r="1032" customFormat="1" x14ac:dyDescent="0.3"/>
    <row r="1033" customFormat="1" x14ac:dyDescent="0.3"/>
    <row r="1034" customFormat="1" x14ac:dyDescent="0.3"/>
    <row r="1035" customFormat="1" x14ac:dyDescent="0.3"/>
    <row r="1036" customFormat="1" x14ac:dyDescent="0.3"/>
    <row r="1037" customFormat="1" x14ac:dyDescent="0.3"/>
    <row r="1038" customFormat="1" x14ac:dyDescent="0.3"/>
    <row r="1039" customFormat="1" x14ac:dyDescent="0.3"/>
    <row r="1040" customFormat="1" x14ac:dyDescent="0.3"/>
    <row r="1041" customFormat="1" x14ac:dyDescent="0.3"/>
    <row r="1042" customFormat="1" x14ac:dyDescent="0.3"/>
    <row r="1043" customFormat="1" x14ac:dyDescent="0.3"/>
    <row r="1044" customFormat="1" x14ac:dyDescent="0.3"/>
    <row r="1045" customFormat="1" x14ac:dyDescent="0.3"/>
    <row r="1046" customFormat="1" x14ac:dyDescent="0.3"/>
    <row r="1047" customFormat="1" x14ac:dyDescent="0.3"/>
    <row r="1048" customFormat="1" x14ac:dyDescent="0.3"/>
    <row r="1049" customFormat="1" x14ac:dyDescent="0.3"/>
    <row r="1050" customFormat="1" x14ac:dyDescent="0.3"/>
    <row r="1051" customFormat="1" x14ac:dyDescent="0.3"/>
    <row r="1052" customFormat="1" x14ac:dyDescent="0.3"/>
    <row r="1053" customFormat="1" x14ac:dyDescent="0.3"/>
    <row r="1054" customFormat="1" x14ac:dyDescent="0.3"/>
    <row r="1055" customFormat="1" x14ac:dyDescent="0.3"/>
    <row r="1056" customFormat="1" x14ac:dyDescent="0.3"/>
    <row r="1057" customFormat="1" x14ac:dyDescent="0.3"/>
    <row r="1058" customFormat="1" x14ac:dyDescent="0.3"/>
    <row r="1059" customFormat="1" x14ac:dyDescent="0.3"/>
    <row r="1060" customFormat="1" x14ac:dyDescent="0.3"/>
    <row r="1061" customFormat="1" x14ac:dyDescent="0.3"/>
    <row r="1062" customFormat="1" x14ac:dyDescent="0.3"/>
    <row r="1063" customFormat="1" x14ac:dyDescent="0.3"/>
    <row r="1064" customFormat="1" x14ac:dyDescent="0.3"/>
    <row r="1065" customFormat="1" x14ac:dyDescent="0.3"/>
    <row r="1066" customFormat="1" x14ac:dyDescent="0.3"/>
    <row r="1067" customFormat="1" x14ac:dyDescent="0.3"/>
    <row r="1068" customFormat="1" x14ac:dyDescent="0.3"/>
    <row r="1069" customFormat="1" x14ac:dyDescent="0.3"/>
    <row r="1070" customFormat="1" x14ac:dyDescent="0.3"/>
    <row r="1071" customFormat="1" x14ac:dyDescent="0.3"/>
    <row r="1072" customFormat="1" x14ac:dyDescent="0.3"/>
    <row r="1073" customFormat="1" x14ac:dyDescent="0.3"/>
    <row r="1074" customFormat="1" x14ac:dyDescent="0.3"/>
    <row r="1075" customFormat="1" x14ac:dyDescent="0.3"/>
    <row r="1076" customFormat="1" x14ac:dyDescent="0.3"/>
    <row r="1077" customFormat="1" x14ac:dyDescent="0.3"/>
    <row r="1078" customFormat="1" x14ac:dyDescent="0.3"/>
    <row r="1079" customFormat="1" x14ac:dyDescent="0.3"/>
    <row r="1080" customFormat="1" x14ac:dyDescent="0.3"/>
    <row r="1081" customFormat="1" x14ac:dyDescent="0.3"/>
    <row r="1082" customFormat="1" x14ac:dyDescent="0.3"/>
    <row r="1083" customFormat="1" x14ac:dyDescent="0.3"/>
    <row r="1084" customFormat="1" x14ac:dyDescent="0.3"/>
    <row r="1085" customFormat="1" x14ac:dyDescent="0.3"/>
    <row r="1086" customFormat="1" x14ac:dyDescent="0.3"/>
    <row r="1087" customFormat="1" x14ac:dyDescent="0.3"/>
    <row r="1088" customFormat="1" x14ac:dyDescent="0.3"/>
    <row r="1089" customFormat="1" x14ac:dyDescent="0.3"/>
    <row r="1090" customFormat="1" x14ac:dyDescent="0.3"/>
    <row r="1091" customFormat="1" x14ac:dyDescent="0.3"/>
    <row r="1092" customFormat="1" x14ac:dyDescent="0.3"/>
    <row r="1093" customFormat="1" x14ac:dyDescent="0.3"/>
    <row r="1094" customFormat="1" x14ac:dyDescent="0.3"/>
    <row r="1095" customFormat="1" x14ac:dyDescent="0.3"/>
    <row r="1096" customFormat="1" x14ac:dyDescent="0.3"/>
    <row r="1097" customFormat="1" x14ac:dyDescent="0.3"/>
    <row r="1098" customFormat="1" x14ac:dyDescent="0.3"/>
    <row r="1099" customFormat="1" x14ac:dyDescent="0.3"/>
    <row r="1100" customFormat="1" x14ac:dyDescent="0.3"/>
    <row r="1101" customFormat="1" x14ac:dyDescent="0.3"/>
    <row r="1102" customFormat="1" x14ac:dyDescent="0.3"/>
    <row r="1103" customFormat="1" x14ac:dyDescent="0.3"/>
    <row r="1104" customFormat="1" x14ac:dyDescent="0.3"/>
    <row r="1105" customFormat="1" x14ac:dyDescent="0.3"/>
    <row r="1106" customFormat="1" x14ac:dyDescent="0.3"/>
    <row r="1107" customFormat="1" x14ac:dyDescent="0.3"/>
    <row r="1108" customFormat="1" x14ac:dyDescent="0.3"/>
    <row r="1109" customFormat="1" x14ac:dyDescent="0.3"/>
    <row r="1110" customFormat="1" x14ac:dyDescent="0.3"/>
    <row r="1111" customFormat="1" x14ac:dyDescent="0.3"/>
    <row r="1112" customFormat="1" x14ac:dyDescent="0.3"/>
    <row r="1113" customFormat="1" x14ac:dyDescent="0.3"/>
    <row r="1114" customFormat="1" x14ac:dyDescent="0.3"/>
    <row r="1115" customFormat="1" x14ac:dyDescent="0.3"/>
    <row r="1116" customFormat="1" x14ac:dyDescent="0.3"/>
    <row r="1117" customFormat="1" x14ac:dyDescent="0.3"/>
    <row r="1118" customFormat="1" x14ac:dyDescent="0.3"/>
    <row r="1119" customFormat="1" x14ac:dyDescent="0.3"/>
    <row r="1120" customFormat="1" x14ac:dyDescent="0.3"/>
    <row r="1121" customFormat="1" x14ac:dyDescent="0.3"/>
    <row r="1122" customFormat="1" x14ac:dyDescent="0.3"/>
    <row r="1123" customFormat="1" x14ac:dyDescent="0.3"/>
    <row r="1124" customFormat="1" x14ac:dyDescent="0.3"/>
    <row r="1125" customFormat="1" x14ac:dyDescent="0.3"/>
    <row r="1126" customFormat="1" x14ac:dyDescent="0.3"/>
    <row r="1127" customFormat="1" x14ac:dyDescent="0.3"/>
    <row r="1128" customFormat="1" x14ac:dyDescent="0.3"/>
    <row r="1129" customFormat="1" x14ac:dyDescent="0.3"/>
    <row r="1130" customFormat="1" x14ac:dyDescent="0.3"/>
    <row r="1131" customFormat="1" x14ac:dyDescent="0.3"/>
    <row r="1132" customFormat="1" x14ac:dyDescent="0.3"/>
    <row r="1133" customFormat="1" x14ac:dyDescent="0.3"/>
    <row r="1134" customFormat="1" x14ac:dyDescent="0.3"/>
    <row r="1135" customFormat="1" x14ac:dyDescent="0.3"/>
    <row r="1136" customFormat="1" x14ac:dyDescent="0.3"/>
    <row r="1137" customFormat="1" x14ac:dyDescent="0.3"/>
    <row r="1138" customFormat="1" x14ac:dyDescent="0.3"/>
    <row r="1139" customFormat="1" x14ac:dyDescent="0.3"/>
    <row r="1140" customFormat="1" x14ac:dyDescent="0.3"/>
    <row r="1141" customFormat="1" x14ac:dyDescent="0.3"/>
    <row r="1142" customFormat="1" x14ac:dyDescent="0.3"/>
    <row r="1143" customFormat="1" x14ac:dyDescent="0.3"/>
    <row r="1144" customFormat="1" x14ac:dyDescent="0.3"/>
    <row r="1145" customFormat="1" x14ac:dyDescent="0.3"/>
    <row r="1146" customFormat="1" x14ac:dyDescent="0.3"/>
    <row r="1147" customFormat="1" x14ac:dyDescent="0.3"/>
    <row r="1148" customFormat="1" x14ac:dyDescent="0.3"/>
    <row r="1149" customFormat="1" x14ac:dyDescent="0.3"/>
    <row r="1150" customFormat="1" x14ac:dyDescent="0.3"/>
    <row r="1151" customFormat="1" x14ac:dyDescent="0.3"/>
    <row r="1152" customFormat="1" x14ac:dyDescent="0.3"/>
    <row r="1153" customFormat="1" x14ac:dyDescent="0.3"/>
    <row r="1154" customFormat="1" x14ac:dyDescent="0.3"/>
    <row r="1155" customFormat="1" x14ac:dyDescent="0.3"/>
    <row r="1156" customFormat="1" x14ac:dyDescent="0.3"/>
    <row r="1157" customFormat="1" x14ac:dyDescent="0.3"/>
    <row r="1158" customFormat="1" x14ac:dyDescent="0.3"/>
    <row r="1159" customFormat="1" x14ac:dyDescent="0.3"/>
    <row r="1160" customFormat="1" x14ac:dyDescent="0.3"/>
    <row r="1161" customFormat="1" x14ac:dyDescent="0.3"/>
    <row r="1162" customFormat="1" x14ac:dyDescent="0.3"/>
    <row r="1163" customFormat="1" x14ac:dyDescent="0.3"/>
    <row r="1164" customFormat="1" x14ac:dyDescent="0.3"/>
    <row r="1165" customFormat="1" x14ac:dyDescent="0.3"/>
    <row r="1166" customFormat="1" x14ac:dyDescent="0.3"/>
    <row r="1167" customFormat="1" x14ac:dyDescent="0.3"/>
    <row r="1168" customFormat="1" x14ac:dyDescent="0.3"/>
    <row r="1169" customFormat="1" x14ac:dyDescent="0.3"/>
    <row r="1170" customFormat="1" x14ac:dyDescent="0.3"/>
    <row r="1171" customFormat="1" x14ac:dyDescent="0.3"/>
    <row r="1172" customFormat="1" x14ac:dyDescent="0.3"/>
    <row r="1173" customFormat="1" x14ac:dyDescent="0.3"/>
    <row r="1174" customFormat="1" x14ac:dyDescent="0.3"/>
    <row r="1175" customFormat="1" x14ac:dyDescent="0.3"/>
    <row r="1176" customFormat="1" x14ac:dyDescent="0.3"/>
    <row r="1177" customFormat="1" x14ac:dyDescent="0.3"/>
    <row r="1178" customFormat="1" x14ac:dyDescent="0.3"/>
    <row r="1179" customFormat="1" x14ac:dyDescent="0.3"/>
    <row r="1180" customFormat="1" x14ac:dyDescent="0.3"/>
    <row r="1181" customFormat="1" x14ac:dyDescent="0.3"/>
    <row r="1182" customFormat="1" x14ac:dyDescent="0.3"/>
    <row r="1183" customFormat="1" x14ac:dyDescent="0.3"/>
    <row r="1184" customFormat="1" x14ac:dyDescent="0.3"/>
    <row r="1185" customFormat="1" x14ac:dyDescent="0.3"/>
    <row r="1186" customFormat="1" x14ac:dyDescent="0.3"/>
    <row r="1187" customFormat="1" x14ac:dyDescent="0.3"/>
    <row r="1188" customFormat="1" x14ac:dyDescent="0.3"/>
    <row r="1189" customFormat="1" x14ac:dyDescent="0.3"/>
    <row r="1190" customFormat="1" x14ac:dyDescent="0.3"/>
    <row r="1191" customFormat="1" x14ac:dyDescent="0.3"/>
    <row r="1192" customFormat="1" x14ac:dyDescent="0.3"/>
    <row r="1193" customFormat="1" x14ac:dyDescent="0.3"/>
    <row r="1194" customFormat="1" x14ac:dyDescent="0.3"/>
    <row r="1195" customFormat="1" x14ac:dyDescent="0.3"/>
    <row r="1196" customFormat="1" x14ac:dyDescent="0.3"/>
    <row r="1197" customFormat="1" x14ac:dyDescent="0.3"/>
    <row r="1198" customFormat="1" x14ac:dyDescent="0.3"/>
    <row r="1199" customFormat="1" x14ac:dyDescent="0.3"/>
    <row r="1200" customFormat="1" x14ac:dyDescent="0.3"/>
    <row r="1201" customFormat="1" x14ac:dyDescent="0.3"/>
    <row r="1202" customFormat="1" x14ac:dyDescent="0.3"/>
    <row r="1203" customFormat="1" x14ac:dyDescent="0.3"/>
    <row r="1204" customFormat="1" x14ac:dyDescent="0.3"/>
    <row r="1205" customFormat="1" x14ac:dyDescent="0.3"/>
    <row r="1206" customFormat="1" x14ac:dyDescent="0.3"/>
    <row r="1207" customFormat="1" x14ac:dyDescent="0.3"/>
    <row r="1208" customFormat="1" x14ac:dyDescent="0.3"/>
    <row r="1209" customFormat="1" x14ac:dyDescent="0.3"/>
    <row r="1210" customFormat="1" x14ac:dyDescent="0.3"/>
    <row r="1211" customFormat="1" x14ac:dyDescent="0.3"/>
    <row r="1212" customFormat="1" x14ac:dyDescent="0.3"/>
    <row r="1213" customFormat="1" x14ac:dyDescent="0.3"/>
    <row r="1214" customFormat="1" x14ac:dyDescent="0.3"/>
    <row r="1215" customFormat="1" x14ac:dyDescent="0.3"/>
    <row r="1216" customFormat="1" x14ac:dyDescent="0.3"/>
    <row r="1217" customFormat="1" x14ac:dyDescent="0.3"/>
    <row r="1218" customFormat="1" x14ac:dyDescent="0.3"/>
    <row r="1219" customFormat="1" x14ac:dyDescent="0.3"/>
    <row r="1220" customFormat="1" x14ac:dyDescent="0.3"/>
    <row r="1221" customFormat="1" x14ac:dyDescent="0.3"/>
    <row r="1222" customFormat="1" x14ac:dyDescent="0.3"/>
    <row r="1223" customFormat="1" x14ac:dyDescent="0.3"/>
    <row r="1224" customFormat="1" x14ac:dyDescent="0.3"/>
    <row r="1225" customFormat="1" x14ac:dyDescent="0.3"/>
    <row r="1226" customFormat="1" x14ac:dyDescent="0.3"/>
    <row r="1227" customFormat="1" x14ac:dyDescent="0.3"/>
    <row r="1228" customFormat="1" x14ac:dyDescent="0.3"/>
    <row r="1229" customFormat="1" x14ac:dyDescent="0.3"/>
    <row r="1230" customFormat="1" x14ac:dyDescent="0.3"/>
    <row r="1231" customFormat="1" x14ac:dyDescent="0.3"/>
    <row r="1232" customFormat="1" x14ac:dyDescent="0.3"/>
    <row r="1233" customFormat="1" x14ac:dyDescent="0.3"/>
    <row r="1234" customFormat="1" x14ac:dyDescent="0.3"/>
    <row r="1235" customFormat="1" x14ac:dyDescent="0.3"/>
    <row r="1236" customFormat="1" x14ac:dyDescent="0.3"/>
    <row r="1237" customFormat="1" x14ac:dyDescent="0.3"/>
    <row r="1238" customFormat="1" x14ac:dyDescent="0.3"/>
    <row r="1239" customFormat="1" x14ac:dyDescent="0.3"/>
    <row r="1240" customFormat="1" x14ac:dyDescent="0.3"/>
    <row r="1241" customFormat="1" x14ac:dyDescent="0.3"/>
    <row r="1242" customFormat="1" x14ac:dyDescent="0.3"/>
    <row r="1243" customFormat="1" x14ac:dyDescent="0.3"/>
    <row r="1244" customFormat="1" x14ac:dyDescent="0.3"/>
    <row r="1245" customFormat="1" x14ac:dyDescent="0.3"/>
    <row r="1246" customFormat="1" x14ac:dyDescent="0.3"/>
    <row r="1247" customFormat="1" x14ac:dyDescent="0.3"/>
    <row r="1248" customFormat="1" x14ac:dyDescent="0.3"/>
    <row r="1249" customFormat="1" x14ac:dyDescent="0.3"/>
    <row r="1250" customFormat="1" x14ac:dyDescent="0.3"/>
    <row r="1251" customFormat="1" x14ac:dyDescent="0.3"/>
    <row r="1252" customFormat="1" x14ac:dyDescent="0.3"/>
    <row r="1253" customFormat="1" x14ac:dyDescent="0.3"/>
    <row r="1254" customFormat="1" x14ac:dyDescent="0.3"/>
    <row r="1255" customFormat="1" x14ac:dyDescent="0.3"/>
    <row r="1256" customFormat="1" x14ac:dyDescent="0.3"/>
    <row r="1257" customFormat="1" x14ac:dyDescent="0.3"/>
    <row r="1258" customFormat="1" x14ac:dyDescent="0.3"/>
    <row r="1259" customFormat="1" x14ac:dyDescent="0.3"/>
    <row r="1260" customFormat="1" x14ac:dyDescent="0.3"/>
    <row r="1261" customFormat="1" x14ac:dyDescent="0.3"/>
    <row r="1262" customFormat="1" x14ac:dyDescent="0.3"/>
    <row r="1263" customFormat="1" x14ac:dyDescent="0.3"/>
    <row r="1264" customFormat="1" x14ac:dyDescent="0.3"/>
    <row r="1265" customFormat="1" x14ac:dyDescent="0.3"/>
    <row r="1266" customFormat="1" x14ac:dyDescent="0.3"/>
    <row r="1267" customFormat="1" x14ac:dyDescent="0.3"/>
    <row r="1268" customFormat="1" x14ac:dyDescent="0.3"/>
    <row r="1269" customFormat="1" x14ac:dyDescent="0.3"/>
    <row r="1270" customFormat="1" x14ac:dyDescent="0.3"/>
    <row r="1271" customFormat="1" x14ac:dyDescent="0.3"/>
    <row r="1272" customFormat="1" x14ac:dyDescent="0.3"/>
    <row r="1273" customFormat="1" x14ac:dyDescent="0.3"/>
    <row r="1274" customFormat="1" x14ac:dyDescent="0.3"/>
    <row r="1275" customFormat="1" x14ac:dyDescent="0.3"/>
    <row r="1276" customFormat="1" x14ac:dyDescent="0.3"/>
    <row r="1277" customFormat="1" x14ac:dyDescent="0.3"/>
    <row r="1278" customFormat="1" x14ac:dyDescent="0.3"/>
    <row r="1279" customFormat="1" x14ac:dyDescent="0.3"/>
    <row r="1280" customFormat="1" x14ac:dyDescent="0.3"/>
    <row r="1281" customFormat="1" x14ac:dyDescent="0.3"/>
    <row r="1282" customFormat="1" x14ac:dyDescent="0.3"/>
    <row r="1283" customFormat="1" x14ac:dyDescent="0.3"/>
    <row r="1284" customFormat="1" x14ac:dyDescent="0.3"/>
    <row r="1285" customFormat="1" x14ac:dyDescent="0.3"/>
    <row r="1286" customFormat="1" x14ac:dyDescent="0.3"/>
    <row r="1287" customFormat="1" x14ac:dyDescent="0.3"/>
    <row r="1288" customFormat="1" x14ac:dyDescent="0.3"/>
    <row r="1289" customFormat="1" x14ac:dyDescent="0.3"/>
    <row r="1290" customFormat="1" x14ac:dyDescent="0.3"/>
    <row r="1291" customFormat="1" x14ac:dyDescent="0.3"/>
    <row r="1292" customFormat="1" x14ac:dyDescent="0.3"/>
    <row r="1293" customFormat="1" x14ac:dyDescent="0.3"/>
    <row r="1294" customFormat="1" x14ac:dyDescent="0.3"/>
    <row r="1295" customFormat="1" x14ac:dyDescent="0.3"/>
    <row r="1296" customFormat="1" x14ac:dyDescent="0.3"/>
    <row r="1297" customFormat="1" x14ac:dyDescent="0.3"/>
    <row r="1298" customFormat="1" x14ac:dyDescent="0.3"/>
    <row r="1299" customFormat="1" x14ac:dyDescent="0.3"/>
    <row r="1300" customFormat="1" x14ac:dyDescent="0.3"/>
    <row r="1301" customFormat="1" x14ac:dyDescent="0.3"/>
    <row r="1302" customFormat="1" x14ac:dyDescent="0.3"/>
    <row r="1303" customFormat="1" x14ac:dyDescent="0.3"/>
    <row r="1304" customFormat="1" x14ac:dyDescent="0.3"/>
    <row r="1305" customFormat="1" x14ac:dyDescent="0.3"/>
    <row r="1306" customFormat="1" x14ac:dyDescent="0.3"/>
    <row r="1307" customFormat="1" x14ac:dyDescent="0.3"/>
    <row r="1308" customFormat="1" x14ac:dyDescent="0.3"/>
    <row r="1309" customFormat="1" x14ac:dyDescent="0.3"/>
    <row r="1310" customFormat="1" x14ac:dyDescent="0.3"/>
    <row r="1311" customFormat="1" x14ac:dyDescent="0.3"/>
    <row r="1312" customFormat="1" x14ac:dyDescent="0.3"/>
    <row r="1313" customFormat="1" x14ac:dyDescent="0.3"/>
    <row r="1314" customFormat="1" x14ac:dyDescent="0.3"/>
    <row r="1315" customFormat="1" x14ac:dyDescent="0.3"/>
    <row r="1316" customFormat="1" x14ac:dyDescent="0.3"/>
    <row r="1317" customFormat="1" x14ac:dyDescent="0.3"/>
    <row r="1318" customFormat="1" x14ac:dyDescent="0.3"/>
    <row r="1319" customFormat="1" x14ac:dyDescent="0.3"/>
    <row r="1320" customFormat="1" x14ac:dyDescent="0.3"/>
    <row r="1321" customFormat="1" x14ac:dyDescent="0.3"/>
    <row r="1322" customFormat="1" x14ac:dyDescent="0.3"/>
    <row r="1323" customFormat="1" x14ac:dyDescent="0.3"/>
    <row r="1324" customFormat="1" x14ac:dyDescent="0.3"/>
    <row r="1325" customFormat="1" x14ac:dyDescent="0.3"/>
    <row r="1326" customFormat="1" x14ac:dyDescent="0.3"/>
    <row r="1327" customFormat="1" x14ac:dyDescent="0.3"/>
    <row r="1328" customFormat="1" x14ac:dyDescent="0.3"/>
    <row r="1329" customFormat="1" x14ac:dyDescent="0.3"/>
    <row r="1330" customFormat="1" x14ac:dyDescent="0.3"/>
    <row r="1331" customFormat="1" x14ac:dyDescent="0.3"/>
    <row r="1332" customFormat="1" x14ac:dyDescent="0.3"/>
    <row r="1333" customFormat="1" x14ac:dyDescent="0.3"/>
    <row r="1334" customFormat="1" x14ac:dyDescent="0.3"/>
    <row r="1335" customFormat="1" x14ac:dyDescent="0.3"/>
    <row r="1336" customFormat="1" x14ac:dyDescent="0.3"/>
    <row r="1337" customFormat="1" x14ac:dyDescent="0.3"/>
    <row r="1338" customFormat="1" x14ac:dyDescent="0.3"/>
    <row r="1339" customFormat="1" x14ac:dyDescent="0.3"/>
    <row r="1340" customFormat="1" x14ac:dyDescent="0.3"/>
    <row r="1341" customFormat="1" x14ac:dyDescent="0.3"/>
    <row r="1342" customFormat="1" x14ac:dyDescent="0.3"/>
    <row r="1343" customFormat="1" x14ac:dyDescent="0.3"/>
    <row r="1344" customFormat="1" x14ac:dyDescent="0.3"/>
    <row r="1345" customFormat="1" x14ac:dyDescent="0.3"/>
    <row r="1346" customFormat="1" x14ac:dyDescent="0.3"/>
    <row r="1347" customFormat="1" x14ac:dyDescent="0.3"/>
    <row r="1348" customFormat="1" x14ac:dyDescent="0.3"/>
    <row r="1349" customFormat="1" x14ac:dyDescent="0.3"/>
    <row r="1350" customFormat="1" x14ac:dyDescent="0.3"/>
    <row r="1351" customFormat="1" x14ac:dyDescent="0.3"/>
    <row r="1352" customFormat="1" x14ac:dyDescent="0.3"/>
    <row r="1353" customFormat="1" x14ac:dyDescent="0.3"/>
    <row r="1354" customFormat="1" x14ac:dyDescent="0.3"/>
    <row r="1355" customFormat="1" x14ac:dyDescent="0.3"/>
    <row r="1356" customFormat="1" x14ac:dyDescent="0.3"/>
    <row r="1357" customFormat="1" x14ac:dyDescent="0.3"/>
    <row r="1358" customFormat="1" x14ac:dyDescent="0.3"/>
    <row r="1359" customFormat="1" x14ac:dyDescent="0.3"/>
    <row r="1360" customFormat="1" x14ac:dyDescent="0.3"/>
    <row r="1361" customFormat="1" x14ac:dyDescent="0.3"/>
    <row r="1362" customFormat="1" x14ac:dyDescent="0.3"/>
    <row r="1363" customFormat="1" x14ac:dyDescent="0.3"/>
    <row r="1364" customFormat="1" x14ac:dyDescent="0.3"/>
    <row r="1365" customFormat="1" x14ac:dyDescent="0.3"/>
    <row r="1366" customFormat="1" x14ac:dyDescent="0.3"/>
    <row r="1367" customFormat="1" x14ac:dyDescent="0.3"/>
    <row r="1368" customFormat="1" x14ac:dyDescent="0.3"/>
    <row r="1369" customFormat="1" x14ac:dyDescent="0.3"/>
    <row r="1370" customFormat="1" x14ac:dyDescent="0.3"/>
    <row r="1371" customFormat="1" x14ac:dyDescent="0.3"/>
    <row r="1372" customFormat="1" x14ac:dyDescent="0.3"/>
    <row r="1373" customFormat="1" x14ac:dyDescent="0.3"/>
    <row r="1374" customFormat="1" x14ac:dyDescent="0.3"/>
    <row r="1375" customFormat="1" x14ac:dyDescent="0.3"/>
    <row r="1376" customFormat="1" x14ac:dyDescent="0.3"/>
    <row r="1377" customFormat="1" x14ac:dyDescent="0.3"/>
    <row r="1378" customFormat="1" x14ac:dyDescent="0.3"/>
    <row r="1379" customFormat="1" x14ac:dyDescent="0.3"/>
    <row r="1380" customFormat="1" x14ac:dyDescent="0.3"/>
    <row r="1381" customFormat="1" x14ac:dyDescent="0.3"/>
    <row r="1382" customFormat="1" x14ac:dyDescent="0.3"/>
    <row r="1383" customFormat="1" x14ac:dyDescent="0.3"/>
    <row r="1384" customFormat="1" x14ac:dyDescent="0.3"/>
    <row r="1385" customFormat="1" x14ac:dyDescent="0.3"/>
    <row r="1386" customFormat="1" x14ac:dyDescent="0.3"/>
    <row r="1387" customFormat="1" x14ac:dyDescent="0.3"/>
    <row r="1388" customFormat="1" x14ac:dyDescent="0.3"/>
    <row r="1389" customFormat="1" x14ac:dyDescent="0.3"/>
    <row r="1390" customFormat="1" x14ac:dyDescent="0.3"/>
    <row r="1391" customFormat="1" x14ac:dyDescent="0.3"/>
    <row r="1392" customFormat="1" x14ac:dyDescent="0.3"/>
    <row r="1393" customFormat="1" x14ac:dyDescent="0.3"/>
    <row r="1394" customFormat="1" x14ac:dyDescent="0.3"/>
    <row r="1395" customFormat="1" x14ac:dyDescent="0.3"/>
    <row r="1396" customFormat="1" x14ac:dyDescent="0.3"/>
    <row r="1397" customFormat="1" x14ac:dyDescent="0.3"/>
    <row r="1398" customFormat="1" x14ac:dyDescent="0.3"/>
    <row r="1399" customFormat="1" x14ac:dyDescent="0.3"/>
    <row r="1400" customFormat="1" x14ac:dyDescent="0.3"/>
    <row r="1401" customFormat="1" x14ac:dyDescent="0.3"/>
    <row r="1402" customFormat="1" x14ac:dyDescent="0.3"/>
    <row r="1403" customFormat="1" x14ac:dyDescent="0.3"/>
    <row r="1404" customFormat="1" x14ac:dyDescent="0.3"/>
    <row r="1405" customFormat="1" x14ac:dyDescent="0.3"/>
    <row r="1406" customFormat="1" x14ac:dyDescent="0.3"/>
    <row r="1407" customFormat="1" x14ac:dyDescent="0.3"/>
    <row r="1408" customFormat="1" x14ac:dyDescent="0.3"/>
    <row r="1409" customFormat="1" x14ac:dyDescent="0.3"/>
    <row r="1410" customFormat="1" x14ac:dyDescent="0.3"/>
    <row r="1411" customFormat="1" x14ac:dyDescent="0.3"/>
    <row r="1412" customFormat="1" x14ac:dyDescent="0.3"/>
    <row r="1413" customFormat="1" x14ac:dyDescent="0.3"/>
    <row r="1414" customFormat="1" x14ac:dyDescent="0.3"/>
    <row r="1415" customFormat="1" x14ac:dyDescent="0.3"/>
    <row r="1416" customFormat="1" x14ac:dyDescent="0.3"/>
    <row r="1417" customFormat="1" x14ac:dyDescent="0.3"/>
    <row r="1418" customFormat="1" x14ac:dyDescent="0.3"/>
    <row r="1419" customFormat="1" x14ac:dyDescent="0.3"/>
    <row r="1420" customFormat="1" x14ac:dyDescent="0.3"/>
    <row r="1421" customFormat="1" x14ac:dyDescent="0.3"/>
    <row r="1422" customFormat="1" x14ac:dyDescent="0.3"/>
    <row r="1423" customFormat="1" x14ac:dyDescent="0.3"/>
    <row r="1424" customFormat="1" x14ac:dyDescent="0.3"/>
    <row r="1425" customFormat="1" x14ac:dyDescent="0.3"/>
    <row r="1426" customFormat="1" x14ac:dyDescent="0.3"/>
    <row r="1427" customFormat="1" x14ac:dyDescent="0.3"/>
    <row r="1428" customFormat="1" x14ac:dyDescent="0.3"/>
    <row r="1429" customFormat="1" x14ac:dyDescent="0.3"/>
    <row r="1430" customFormat="1" x14ac:dyDescent="0.3"/>
    <row r="1431" customFormat="1" x14ac:dyDescent="0.3"/>
    <row r="1432" customFormat="1" x14ac:dyDescent="0.3"/>
    <row r="1433" customFormat="1" x14ac:dyDescent="0.3"/>
    <row r="1434" customFormat="1" x14ac:dyDescent="0.3"/>
    <row r="1435" customFormat="1" x14ac:dyDescent="0.3"/>
    <row r="1436" customFormat="1" x14ac:dyDescent="0.3"/>
    <row r="1437" customFormat="1" x14ac:dyDescent="0.3"/>
    <row r="1438" customFormat="1" x14ac:dyDescent="0.3"/>
    <row r="1439" customFormat="1" x14ac:dyDescent="0.3"/>
    <row r="1440" customFormat="1" x14ac:dyDescent="0.3"/>
    <row r="1441" customFormat="1" x14ac:dyDescent="0.3"/>
    <row r="1442" customFormat="1" x14ac:dyDescent="0.3"/>
    <row r="1443" customFormat="1" x14ac:dyDescent="0.3"/>
    <row r="1444" customFormat="1" x14ac:dyDescent="0.3"/>
    <row r="1445" customFormat="1" x14ac:dyDescent="0.3"/>
    <row r="1446" customFormat="1" x14ac:dyDescent="0.3"/>
    <row r="1447" customFormat="1" x14ac:dyDescent="0.3"/>
    <row r="1448" customFormat="1" x14ac:dyDescent="0.3"/>
    <row r="1449" customFormat="1" x14ac:dyDescent="0.3"/>
    <row r="1450" customFormat="1" x14ac:dyDescent="0.3"/>
    <row r="1451" customFormat="1" x14ac:dyDescent="0.3"/>
    <row r="1452" customFormat="1" x14ac:dyDescent="0.3"/>
    <row r="1453" customFormat="1" x14ac:dyDescent="0.3"/>
    <row r="1454" customFormat="1" x14ac:dyDescent="0.3"/>
    <row r="1455" customFormat="1" x14ac:dyDescent="0.3"/>
    <row r="1456" customFormat="1" x14ac:dyDescent="0.3"/>
    <row r="1457" customFormat="1" x14ac:dyDescent="0.3"/>
    <row r="1458" customFormat="1" x14ac:dyDescent="0.3"/>
    <row r="1459" customFormat="1" x14ac:dyDescent="0.3"/>
    <row r="1460" customFormat="1" x14ac:dyDescent="0.3"/>
    <row r="1461" customFormat="1" x14ac:dyDescent="0.3"/>
    <row r="1462" customFormat="1" x14ac:dyDescent="0.3"/>
    <row r="1463" customFormat="1" x14ac:dyDescent="0.3"/>
    <row r="1464" customFormat="1" x14ac:dyDescent="0.3"/>
    <row r="1465" customFormat="1" x14ac:dyDescent="0.3"/>
    <row r="1466" customFormat="1" x14ac:dyDescent="0.3"/>
    <row r="1467" customFormat="1" x14ac:dyDescent="0.3"/>
    <row r="1468" customFormat="1" x14ac:dyDescent="0.3"/>
    <row r="1469" customFormat="1" x14ac:dyDescent="0.3"/>
    <row r="1470" customFormat="1" x14ac:dyDescent="0.3"/>
    <row r="1471" customFormat="1" x14ac:dyDescent="0.3"/>
    <row r="1472" customFormat="1" x14ac:dyDescent="0.3"/>
    <row r="1473" customFormat="1" x14ac:dyDescent="0.3"/>
    <row r="1474" customFormat="1" x14ac:dyDescent="0.3"/>
    <row r="1475" customFormat="1" x14ac:dyDescent="0.3"/>
    <row r="1476" customFormat="1" x14ac:dyDescent="0.3"/>
    <row r="1477" customFormat="1" x14ac:dyDescent="0.3"/>
    <row r="1478" customFormat="1" x14ac:dyDescent="0.3"/>
    <row r="1479" customFormat="1" x14ac:dyDescent="0.3"/>
    <row r="1480" customFormat="1" x14ac:dyDescent="0.3"/>
    <row r="1481" customFormat="1" x14ac:dyDescent="0.3"/>
    <row r="1482" customFormat="1" x14ac:dyDescent="0.3"/>
    <row r="1483" customFormat="1" x14ac:dyDescent="0.3"/>
    <row r="1484" customFormat="1" x14ac:dyDescent="0.3"/>
    <row r="1485" customFormat="1" x14ac:dyDescent="0.3"/>
    <row r="1486" customFormat="1" x14ac:dyDescent="0.3"/>
    <row r="1487" customFormat="1" x14ac:dyDescent="0.3"/>
    <row r="1488" customFormat="1" x14ac:dyDescent="0.3"/>
    <row r="1489" customFormat="1" x14ac:dyDescent="0.3"/>
    <row r="1490" customFormat="1" x14ac:dyDescent="0.3"/>
    <row r="1491" customFormat="1" x14ac:dyDescent="0.3"/>
    <row r="1492" customFormat="1" x14ac:dyDescent="0.3"/>
    <row r="1493" customFormat="1" x14ac:dyDescent="0.3"/>
    <row r="1494" customFormat="1" x14ac:dyDescent="0.3"/>
    <row r="1495" customFormat="1" x14ac:dyDescent="0.3"/>
    <row r="1496" customFormat="1" x14ac:dyDescent="0.3"/>
    <row r="1497" customFormat="1" x14ac:dyDescent="0.3"/>
    <row r="1498" customFormat="1" x14ac:dyDescent="0.3"/>
    <row r="1499" customFormat="1" x14ac:dyDescent="0.3"/>
    <row r="1500" customFormat="1" x14ac:dyDescent="0.3"/>
    <row r="1501" customFormat="1" x14ac:dyDescent="0.3"/>
    <row r="1502" customFormat="1" x14ac:dyDescent="0.3"/>
    <row r="1503" customFormat="1" x14ac:dyDescent="0.3"/>
    <row r="1504" customFormat="1" x14ac:dyDescent="0.3"/>
    <row r="1505" customFormat="1" x14ac:dyDescent="0.3"/>
    <row r="1506" customFormat="1" x14ac:dyDescent="0.3"/>
    <row r="1507" customFormat="1" x14ac:dyDescent="0.3"/>
    <row r="1508" customFormat="1" x14ac:dyDescent="0.3"/>
    <row r="1509" customFormat="1" x14ac:dyDescent="0.3"/>
    <row r="1510" customFormat="1" x14ac:dyDescent="0.3"/>
    <row r="1511" customFormat="1" x14ac:dyDescent="0.3"/>
    <row r="1512" customFormat="1" x14ac:dyDescent="0.3"/>
    <row r="1513" customFormat="1" x14ac:dyDescent="0.3"/>
    <row r="1514" customFormat="1" x14ac:dyDescent="0.3"/>
    <row r="1515" customFormat="1" x14ac:dyDescent="0.3"/>
    <row r="1516" customFormat="1" x14ac:dyDescent="0.3"/>
    <row r="1517" customFormat="1" x14ac:dyDescent="0.3"/>
    <row r="1518" customFormat="1" x14ac:dyDescent="0.3"/>
    <row r="1519" customFormat="1" x14ac:dyDescent="0.3"/>
    <row r="1520" customFormat="1" x14ac:dyDescent="0.3"/>
    <row r="1521" customFormat="1" x14ac:dyDescent="0.3"/>
    <row r="1522" customFormat="1" x14ac:dyDescent="0.3"/>
    <row r="1523" customFormat="1" x14ac:dyDescent="0.3"/>
    <row r="1524" customFormat="1" x14ac:dyDescent="0.3"/>
    <row r="1525" customFormat="1" x14ac:dyDescent="0.3"/>
    <row r="1526" customFormat="1" x14ac:dyDescent="0.3"/>
    <row r="1527" customFormat="1" x14ac:dyDescent="0.3"/>
    <row r="1528" customFormat="1" x14ac:dyDescent="0.3"/>
    <row r="1529" customFormat="1" x14ac:dyDescent="0.3"/>
    <row r="1530" customFormat="1" x14ac:dyDescent="0.3"/>
    <row r="1531" customFormat="1" x14ac:dyDescent="0.3"/>
    <row r="1532" customFormat="1" x14ac:dyDescent="0.3"/>
    <row r="1533" customFormat="1" x14ac:dyDescent="0.3"/>
    <row r="1534" customFormat="1" x14ac:dyDescent="0.3"/>
    <row r="1535" customFormat="1" x14ac:dyDescent="0.3"/>
    <row r="1536" customFormat="1" x14ac:dyDescent="0.3"/>
    <row r="1537" customFormat="1" x14ac:dyDescent="0.3"/>
    <row r="1538" customFormat="1" x14ac:dyDescent="0.3"/>
    <row r="1539" customFormat="1" x14ac:dyDescent="0.3"/>
    <row r="1540" customFormat="1" x14ac:dyDescent="0.3"/>
    <row r="1541" customFormat="1" x14ac:dyDescent="0.3"/>
    <row r="1542" customFormat="1" x14ac:dyDescent="0.3"/>
    <row r="1543" customFormat="1" x14ac:dyDescent="0.3"/>
    <row r="1544" customFormat="1" x14ac:dyDescent="0.3"/>
    <row r="1545" customFormat="1" x14ac:dyDescent="0.3"/>
    <row r="1546" customFormat="1" x14ac:dyDescent="0.3"/>
    <row r="1547" customFormat="1" x14ac:dyDescent="0.3"/>
    <row r="1548" customFormat="1" x14ac:dyDescent="0.3"/>
    <row r="1549" customFormat="1" x14ac:dyDescent="0.3"/>
    <row r="1550" customFormat="1" x14ac:dyDescent="0.3"/>
    <row r="1551" customFormat="1" x14ac:dyDescent="0.3"/>
    <row r="1552" customFormat="1" x14ac:dyDescent="0.3"/>
    <row r="1553" customFormat="1" x14ac:dyDescent="0.3"/>
    <row r="1554" customFormat="1" x14ac:dyDescent="0.3"/>
    <row r="1555" customFormat="1" x14ac:dyDescent="0.3"/>
    <row r="1556" customFormat="1" x14ac:dyDescent="0.3"/>
    <row r="1557" customFormat="1" x14ac:dyDescent="0.3"/>
    <row r="1558" customFormat="1" x14ac:dyDescent="0.3"/>
    <row r="1559" customFormat="1" x14ac:dyDescent="0.3"/>
    <row r="1560" customFormat="1" x14ac:dyDescent="0.3"/>
    <row r="1561" customFormat="1" x14ac:dyDescent="0.3"/>
    <row r="1562" customFormat="1" x14ac:dyDescent="0.3"/>
    <row r="1563" customFormat="1" x14ac:dyDescent="0.3"/>
    <row r="1564" customFormat="1" x14ac:dyDescent="0.3"/>
    <row r="1565" customFormat="1" x14ac:dyDescent="0.3"/>
    <row r="1566" customFormat="1" x14ac:dyDescent="0.3"/>
    <row r="1567" customFormat="1" x14ac:dyDescent="0.3"/>
    <row r="1568" customFormat="1" x14ac:dyDescent="0.3"/>
    <row r="1569" customFormat="1" x14ac:dyDescent="0.3"/>
    <row r="1570" customFormat="1" x14ac:dyDescent="0.3"/>
    <row r="1571" customFormat="1" x14ac:dyDescent="0.3"/>
    <row r="1572" customFormat="1" x14ac:dyDescent="0.3"/>
    <row r="1573" customFormat="1" x14ac:dyDescent="0.3"/>
    <row r="1574" customFormat="1" x14ac:dyDescent="0.3"/>
    <row r="1575" customFormat="1" x14ac:dyDescent="0.3"/>
    <row r="1576" customFormat="1" x14ac:dyDescent="0.3"/>
    <row r="1577" customFormat="1" x14ac:dyDescent="0.3"/>
    <row r="1578" customFormat="1" x14ac:dyDescent="0.3"/>
    <row r="1579" customFormat="1" x14ac:dyDescent="0.3"/>
    <row r="1580" customFormat="1" x14ac:dyDescent="0.3"/>
    <row r="1581" customFormat="1" x14ac:dyDescent="0.3"/>
    <row r="1582" customFormat="1" x14ac:dyDescent="0.3"/>
    <row r="1583" customFormat="1" x14ac:dyDescent="0.3"/>
    <row r="1584" customFormat="1" x14ac:dyDescent="0.3"/>
    <row r="1585" customFormat="1" x14ac:dyDescent="0.3"/>
    <row r="1586" customFormat="1" x14ac:dyDescent="0.3"/>
    <row r="1587" customFormat="1" x14ac:dyDescent="0.3"/>
    <row r="1588" customFormat="1" x14ac:dyDescent="0.3"/>
    <row r="1589" customFormat="1" x14ac:dyDescent="0.3"/>
    <row r="1590" customFormat="1" x14ac:dyDescent="0.3"/>
    <row r="1591" customFormat="1" x14ac:dyDescent="0.3"/>
    <row r="1592" customFormat="1" x14ac:dyDescent="0.3"/>
    <row r="1593" customFormat="1" x14ac:dyDescent="0.3"/>
    <row r="1594" customFormat="1" x14ac:dyDescent="0.3"/>
    <row r="1595" customFormat="1" x14ac:dyDescent="0.3"/>
    <row r="1596" customFormat="1" x14ac:dyDescent="0.3"/>
    <row r="1597" customFormat="1" x14ac:dyDescent="0.3"/>
    <row r="1598" customFormat="1" x14ac:dyDescent="0.3"/>
    <row r="1599" customFormat="1" x14ac:dyDescent="0.3"/>
    <row r="1600" customFormat="1" x14ac:dyDescent="0.3"/>
    <row r="1601" customFormat="1" x14ac:dyDescent="0.3"/>
    <row r="1602" customFormat="1" x14ac:dyDescent="0.3"/>
    <row r="1603" customFormat="1" x14ac:dyDescent="0.3"/>
    <row r="1604" customFormat="1" x14ac:dyDescent="0.3"/>
    <row r="1605" customFormat="1" x14ac:dyDescent="0.3"/>
    <row r="1606" customFormat="1" x14ac:dyDescent="0.3"/>
    <row r="1607" customFormat="1" x14ac:dyDescent="0.3"/>
    <row r="1608" customFormat="1" x14ac:dyDescent="0.3"/>
    <row r="1609" customFormat="1" x14ac:dyDescent="0.3"/>
    <row r="1610" customFormat="1" x14ac:dyDescent="0.3"/>
    <row r="1611" customFormat="1" x14ac:dyDescent="0.3"/>
    <row r="1612" customFormat="1" x14ac:dyDescent="0.3"/>
    <row r="1613" customFormat="1" x14ac:dyDescent="0.3"/>
    <row r="1614" customFormat="1" x14ac:dyDescent="0.3"/>
    <row r="1615" customFormat="1" x14ac:dyDescent="0.3"/>
    <row r="1616" customFormat="1" x14ac:dyDescent="0.3"/>
    <row r="1617" customFormat="1" x14ac:dyDescent="0.3"/>
    <row r="1618" customFormat="1" x14ac:dyDescent="0.3"/>
    <row r="1619" customFormat="1" x14ac:dyDescent="0.3"/>
    <row r="1620" customFormat="1" x14ac:dyDescent="0.3"/>
    <row r="1621" customFormat="1" x14ac:dyDescent="0.3"/>
    <row r="1622" customFormat="1" x14ac:dyDescent="0.3"/>
    <row r="1623" customFormat="1" x14ac:dyDescent="0.3"/>
    <row r="1624" customFormat="1" x14ac:dyDescent="0.3"/>
    <row r="1625" customFormat="1" x14ac:dyDescent="0.3"/>
    <row r="1626" customFormat="1" x14ac:dyDescent="0.3"/>
    <row r="1627" customFormat="1" x14ac:dyDescent="0.3"/>
    <row r="1628" customFormat="1" x14ac:dyDescent="0.3"/>
    <row r="1629" customFormat="1" x14ac:dyDescent="0.3"/>
    <row r="1630" customFormat="1" x14ac:dyDescent="0.3"/>
    <row r="1631" customFormat="1" x14ac:dyDescent="0.3"/>
    <row r="1632" customFormat="1" x14ac:dyDescent="0.3"/>
    <row r="1633" customFormat="1" x14ac:dyDescent="0.3"/>
    <row r="1634" customFormat="1" x14ac:dyDescent="0.3"/>
    <row r="1635" customFormat="1" x14ac:dyDescent="0.3"/>
    <row r="1636" customFormat="1" x14ac:dyDescent="0.3"/>
    <row r="1637" customFormat="1" x14ac:dyDescent="0.3"/>
    <row r="1638" customFormat="1" x14ac:dyDescent="0.3"/>
    <row r="1639" customFormat="1" x14ac:dyDescent="0.3"/>
    <row r="1640" customFormat="1" x14ac:dyDescent="0.3"/>
    <row r="1641" customFormat="1" x14ac:dyDescent="0.3"/>
    <row r="1642" customFormat="1" x14ac:dyDescent="0.3"/>
    <row r="1643" customFormat="1" x14ac:dyDescent="0.3"/>
    <row r="1644" customFormat="1" x14ac:dyDescent="0.3"/>
    <row r="1645" customFormat="1" x14ac:dyDescent="0.3"/>
    <row r="1646" customFormat="1" x14ac:dyDescent="0.3"/>
    <row r="1647" customFormat="1" x14ac:dyDescent="0.3"/>
    <row r="1648" customFormat="1" x14ac:dyDescent="0.3"/>
    <row r="1649" customFormat="1" x14ac:dyDescent="0.3"/>
    <row r="1650" customFormat="1" x14ac:dyDescent="0.3"/>
    <row r="1651" customFormat="1" x14ac:dyDescent="0.3"/>
    <row r="1652" customFormat="1" x14ac:dyDescent="0.3"/>
    <row r="1653" customFormat="1" x14ac:dyDescent="0.3"/>
    <row r="1654" customFormat="1" x14ac:dyDescent="0.3"/>
    <row r="1655" customFormat="1" x14ac:dyDescent="0.3"/>
    <row r="1656" customFormat="1" x14ac:dyDescent="0.3"/>
    <row r="1657" customFormat="1" x14ac:dyDescent="0.3"/>
    <row r="1658" customFormat="1" x14ac:dyDescent="0.3"/>
    <row r="1659" customFormat="1" x14ac:dyDescent="0.3"/>
    <row r="1660" customFormat="1" x14ac:dyDescent="0.3"/>
    <row r="1661" customFormat="1" x14ac:dyDescent="0.3"/>
    <row r="1662" customFormat="1" x14ac:dyDescent="0.3"/>
    <row r="1663" customFormat="1" x14ac:dyDescent="0.3"/>
    <row r="1664" customFormat="1" x14ac:dyDescent="0.3"/>
    <row r="1665" customFormat="1" x14ac:dyDescent="0.3"/>
    <row r="1666" customFormat="1" x14ac:dyDescent="0.3"/>
    <row r="1667" customFormat="1" x14ac:dyDescent="0.3"/>
    <row r="1668" customFormat="1" x14ac:dyDescent="0.3"/>
    <row r="1669" customFormat="1" x14ac:dyDescent="0.3"/>
    <row r="1670" customFormat="1" x14ac:dyDescent="0.3"/>
    <row r="1671" customFormat="1" x14ac:dyDescent="0.3"/>
    <row r="1672" customFormat="1" x14ac:dyDescent="0.3"/>
    <row r="1673" customFormat="1" x14ac:dyDescent="0.3"/>
    <row r="1674" customFormat="1" x14ac:dyDescent="0.3"/>
    <row r="1675" customFormat="1" x14ac:dyDescent="0.3"/>
    <row r="1676" customFormat="1" x14ac:dyDescent="0.3"/>
    <row r="1677" customFormat="1" x14ac:dyDescent="0.3"/>
    <row r="1678" customFormat="1" x14ac:dyDescent="0.3"/>
    <row r="1679" customFormat="1" x14ac:dyDescent="0.3"/>
    <row r="1680" customFormat="1" x14ac:dyDescent="0.3"/>
    <row r="1681" customFormat="1" x14ac:dyDescent="0.3"/>
    <row r="1682" customFormat="1" x14ac:dyDescent="0.3"/>
    <row r="1683" customFormat="1" x14ac:dyDescent="0.3"/>
    <row r="1684" customFormat="1" x14ac:dyDescent="0.3"/>
    <row r="1685" customFormat="1" x14ac:dyDescent="0.3"/>
    <row r="1686" customFormat="1" x14ac:dyDescent="0.3"/>
    <row r="1687" customFormat="1" x14ac:dyDescent="0.3"/>
    <row r="1688" customFormat="1" x14ac:dyDescent="0.3"/>
    <row r="1689" customFormat="1" x14ac:dyDescent="0.3"/>
    <row r="1690" customFormat="1" x14ac:dyDescent="0.3"/>
    <row r="1691" customFormat="1" x14ac:dyDescent="0.3"/>
    <row r="1692" customFormat="1" x14ac:dyDescent="0.3"/>
    <row r="1693" customFormat="1" x14ac:dyDescent="0.3"/>
    <row r="1694" customFormat="1" x14ac:dyDescent="0.3"/>
    <row r="1695" customFormat="1" x14ac:dyDescent="0.3"/>
    <row r="1696" customFormat="1" x14ac:dyDescent="0.3"/>
    <row r="1697" customFormat="1" x14ac:dyDescent="0.3"/>
    <row r="1698" customFormat="1" x14ac:dyDescent="0.3"/>
    <row r="1699" customFormat="1" x14ac:dyDescent="0.3"/>
    <row r="1700" customFormat="1" x14ac:dyDescent="0.3"/>
    <row r="1701" customFormat="1" x14ac:dyDescent="0.3"/>
    <row r="1702" customFormat="1" x14ac:dyDescent="0.3"/>
    <row r="1703" customFormat="1" x14ac:dyDescent="0.3"/>
    <row r="1704" customFormat="1" x14ac:dyDescent="0.3"/>
    <row r="1705" customFormat="1" x14ac:dyDescent="0.3"/>
    <row r="1706" customFormat="1" x14ac:dyDescent="0.3"/>
    <row r="1707" customFormat="1" x14ac:dyDescent="0.3"/>
    <row r="1708" customFormat="1" x14ac:dyDescent="0.3"/>
    <row r="1709" customFormat="1" x14ac:dyDescent="0.3"/>
    <row r="1710" customFormat="1" x14ac:dyDescent="0.3"/>
    <row r="1711" customFormat="1" x14ac:dyDescent="0.3"/>
    <row r="1712" customFormat="1" x14ac:dyDescent="0.3"/>
    <row r="1713" customFormat="1" x14ac:dyDescent="0.3"/>
    <row r="1714" customFormat="1" x14ac:dyDescent="0.3"/>
    <row r="1715" customFormat="1" x14ac:dyDescent="0.3"/>
    <row r="1716" customFormat="1" x14ac:dyDescent="0.3"/>
    <row r="1717" customFormat="1" x14ac:dyDescent="0.3"/>
    <row r="1718" customFormat="1" x14ac:dyDescent="0.3"/>
    <row r="1719" customFormat="1" x14ac:dyDescent="0.3"/>
    <row r="1720" customFormat="1" x14ac:dyDescent="0.3"/>
    <row r="1721" customFormat="1" x14ac:dyDescent="0.3"/>
    <row r="1722" customFormat="1" x14ac:dyDescent="0.3"/>
    <row r="1723" customFormat="1" x14ac:dyDescent="0.3"/>
    <row r="1724" customFormat="1" x14ac:dyDescent="0.3"/>
    <row r="1725" customFormat="1" x14ac:dyDescent="0.3"/>
    <row r="1726" customFormat="1" x14ac:dyDescent="0.3"/>
    <row r="1727" customFormat="1" x14ac:dyDescent="0.3"/>
    <row r="1728" customFormat="1" x14ac:dyDescent="0.3"/>
    <row r="1729" customFormat="1" x14ac:dyDescent="0.3"/>
    <row r="1730" customFormat="1" x14ac:dyDescent="0.3"/>
    <row r="1731" customFormat="1" x14ac:dyDescent="0.3"/>
    <row r="1732" customFormat="1" x14ac:dyDescent="0.3"/>
    <row r="1733" customFormat="1" x14ac:dyDescent="0.3"/>
    <row r="1734" customFormat="1" x14ac:dyDescent="0.3"/>
    <row r="1735" customFormat="1" x14ac:dyDescent="0.3"/>
    <row r="1736" customFormat="1" x14ac:dyDescent="0.3"/>
    <row r="1737" customFormat="1" x14ac:dyDescent="0.3"/>
    <row r="1738" customFormat="1" x14ac:dyDescent="0.3"/>
    <row r="1739" customFormat="1" x14ac:dyDescent="0.3"/>
    <row r="1740" customFormat="1" x14ac:dyDescent="0.3"/>
    <row r="1741" customFormat="1" x14ac:dyDescent="0.3"/>
    <row r="1742" customFormat="1" x14ac:dyDescent="0.3"/>
    <row r="1743" customFormat="1" x14ac:dyDescent="0.3"/>
    <row r="1744" customFormat="1" x14ac:dyDescent="0.3"/>
    <row r="1745" customFormat="1" x14ac:dyDescent="0.3"/>
    <row r="1746" customFormat="1" x14ac:dyDescent="0.3"/>
    <row r="1747" customFormat="1" x14ac:dyDescent="0.3"/>
    <row r="1748" customFormat="1" x14ac:dyDescent="0.3"/>
    <row r="1749" customFormat="1" x14ac:dyDescent="0.3"/>
    <row r="1750" customFormat="1" x14ac:dyDescent="0.3"/>
    <row r="1751" customFormat="1" x14ac:dyDescent="0.3"/>
    <row r="1752" customFormat="1" x14ac:dyDescent="0.3"/>
    <row r="1753" customFormat="1" x14ac:dyDescent="0.3"/>
    <row r="1754" customFormat="1" x14ac:dyDescent="0.3"/>
    <row r="1755" customFormat="1" x14ac:dyDescent="0.3"/>
    <row r="1756" customFormat="1" x14ac:dyDescent="0.3"/>
    <row r="1757" customFormat="1" x14ac:dyDescent="0.3"/>
    <row r="1758" customFormat="1" x14ac:dyDescent="0.3"/>
    <row r="1759" customFormat="1" x14ac:dyDescent="0.3"/>
    <row r="1760" customFormat="1" x14ac:dyDescent="0.3"/>
    <row r="1761" customFormat="1" x14ac:dyDescent="0.3"/>
    <row r="1762" customFormat="1" x14ac:dyDescent="0.3"/>
    <row r="1763" customFormat="1" x14ac:dyDescent="0.3"/>
    <row r="1764" customFormat="1" x14ac:dyDescent="0.3"/>
    <row r="1765" customFormat="1" x14ac:dyDescent="0.3"/>
    <row r="1766" customFormat="1" x14ac:dyDescent="0.3"/>
    <row r="1767" customFormat="1" x14ac:dyDescent="0.3"/>
    <row r="1768" customFormat="1" x14ac:dyDescent="0.3"/>
    <row r="1769" customFormat="1" x14ac:dyDescent="0.3"/>
    <row r="1770" customFormat="1" x14ac:dyDescent="0.3"/>
    <row r="1771" customFormat="1" x14ac:dyDescent="0.3"/>
    <row r="1772" customFormat="1" x14ac:dyDescent="0.3"/>
    <row r="1773" customFormat="1" x14ac:dyDescent="0.3"/>
    <row r="1774" customFormat="1" x14ac:dyDescent="0.3"/>
    <row r="1775" customFormat="1" x14ac:dyDescent="0.3"/>
    <row r="1776" customFormat="1" x14ac:dyDescent="0.3"/>
    <row r="1777" customFormat="1" x14ac:dyDescent="0.3"/>
    <row r="1778" customFormat="1" x14ac:dyDescent="0.3"/>
    <row r="1779" customFormat="1" x14ac:dyDescent="0.3"/>
    <row r="1780" customFormat="1" x14ac:dyDescent="0.3"/>
    <row r="1781" customFormat="1" x14ac:dyDescent="0.3"/>
    <row r="1782" customFormat="1" x14ac:dyDescent="0.3"/>
    <row r="1783" customFormat="1" x14ac:dyDescent="0.3"/>
    <row r="1784" customFormat="1" x14ac:dyDescent="0.3"/>
    <row r="1785" customFormat="1" x14ac:dyDescent="0.3"/>
    <row r="1786" customFormat="1" x14ac:dyDescent="0.3"/>
    <row r="1787" customFormat="1" x14ac:dyDescent="0.3"/>
    <row r="1788" customFormat="1" x14ac:dyDescent="0.3"/>
    <row r="1789" customFormat="1" x14ac:dyDescent="0.3"/>
    <row r="1790" customFormat="1" x14ac:dyDescent="0.3"/>
    <row r="1791" customFormat="1" x14ac:dyDescent="0.3"/>
    <row r="1792" customFormat="1" x14ac:dyDescent="0.3"/>
    <row r="1793" customFormat="1" x14ac:dyDescent="0.3"/>
    <row r="1794" customFormat="1" x14ac:dyDescent="0.3"/>
    <row r="1795" customFormat="1" x14ac:dyDescent="0.3"/>
    <row r="1796" customFormat="1" x14ac:dyDescent="0.3"/>
    <row r="1797" customFormat="1" x14ac:dyDescent="0.3"/>
    <row r="1798" customFormat="1" x14ac:dyDescent="0.3"/>
    <row r="1799" customFormat="1" x14ac:dyDescent="0.3"/>
    <row r="1800" customFormat="1" x14ac:dyDescent="0.3"/>
    <row r="1801" customFormat="1" x14ac:dyDescent="0.3"/>
    <row r="1802" customFormat="1" x14ac:dyDescent="0.3"/>
    <row r="1803" customFormat="1" x14ac:dyDescent="0.3"/>
    <row r="1804" customFormat="1" x14ac:dyDescent="0.3"/>
    <row r="1805" customFormat="1" x14ac:dyDescent="0.3"/>
    <row r="1806" customFormat="1" x14ac:dyDescent="0.3"/>
    <row r="1807" customFormat="1" x14ac:dyDescent="0.3"/>
    <row r="1808" customFormat="1" x14ac:dyDescent="0.3"/>
    <row r="1809" customFormat="1" x14ac:dyDescent="0.3"/>
    <row r="1810" customFormat="1" x14ac:dyDescent="0.3"/>
    <row r="1811" customFormat="1" x14ac:dyDescent="0.3"/>
    <row r="1812" customFormat="1" x14ac:dyDescent="0.3"/>
    <row r="1813" customFormat="1" x14ac:dyDescent="0.3"/>
    <row r="1814" customFormat="1" x14ac:dyDescent="0.3"/>
    <row r="1815" customFormat="1" x14ac:dyDescent="0.3"/>
    <row r="1816" customFormat="1" x14ac:dyDescent="0.3"/>
    <row r="1817" customFormat="1" x14ac:dyDescent="0.3"/>
    <row r="1818" customFormat="1" x14ac:dyDescent="0.3"/>
    <row r="1819" customFormat="1" x14ac:dyDescent="0.3"/>
    <row r="1820" customFormat="1" x14ac:dyDescent="0.3"/>
    <row r="1821" customFormat="1" x14ac:dyDescent="0.3"/>
    <row r="1822" customFormat="1" x14ac:dyDescent="0.3"/>
    <row r="1823" customFormat="1" x14ac:dyDescent="0.3"/>
    <row r="1824" customFormat="1" x14ac:dyDescent="0.3"/>
    <row r="1825" customFormat="1" x14ac:dyDescent="0.3"/>
    <row r="1826" customFormat="1" x14ac:dyDescent="0.3"/>
    <row r="1827" customFormat="1" x14ac:dyDescent="0.3"/>
    <row r="1828" customFormat="1" x14ac:dyDescent="0.3"/>
    <row r="1829" customFormat="1" x14ac:dyDescent="0.3"/>
    <row r="1830" customFormat="1" x14ac:dyDescent="0.3"/>
    <row r="1831" customFormat="1" x14ac:dyDescent="0.3"/>
    <row r="1832" customFormat="1" x14ac:dyDescent="0.3"/>
    <row r="1833" customFormat="1" x14ac:dyDescent="0.3"/>
    <row r="1834" customFormat="1" x14ac:dyDescent="0.3"/>
    <row r="1835" customFormat="1" x14ac:dyDescent="0.3"/>
    <row r="1836" customFormat="1" x14ac:dyDescent="0.3"/>
    <row r="1837" customFormat="1" x14ac:dyDescent="0.3"/>
    <row r="1838" customFormat="1" x14ac:dyDescent="0.3"/>
    <row r="1839" customFormat="1" x14ac:dyDescent="0.3"/>
    <row r="1840" customFormat="1" x14ac:dyDescent="0.3"/>
    <row r="1841" customFormat="1" x14ac:dyDescent="0.3"/>
    <row r="1842" customFormat="1" x14ac:dyDescent="0.3"/>
    <row r="1843" customFormat="1" x14ac:dyDescent="0.3"/>
    <row r="1844" customFormat="1" x14ac:dyDescent="0.3"/>
    <row r="1845" customFormat="1" x14ac:dyDescent="0.3"/>
    <row r="1846" customFormat="1" x14ac:dyDescent="0.3"/>
    <row r="1847" customFormat="1" x14ac:dyDescent="0.3"/>
    <row r="1848" customFormat="1" x14ac:dyDescent="0.3"/>
    <row r="1849" customFormat="1" x14ac:dyDescent="0.3"/>
    <row r="1850" customFormat="1" x14ac:dyDescent="0.3"/>
    <row r="1851" customFormat="1" x14ac:dyDescent="0.3"/>
    <row r="1852" customFormat="1" x14ac:dyDescent="0.3"/>
    <row r="1853" customFormat="1" x14ac:dyDescent="0.3"/>
    <row r="1854" customFormat="1" x14ac:dyDescent="0.3"/>
    <row r="1855" customFormat="1" x14ac:dyDescent="0.3"/>
    <row r="1856" customFormat="1" x14ac:dyDescent="0.3"/>
    <row r="1857" customFormat="1" x14ac:dyDescent="0.3"/>
    <row r="1858" customFormat="1" x14ac:dyDescent="0.3"/>
    <row r="1859" customFormat="1" x14ac:dyDescent="0.3"/>
    <row r="1860" customFormat="1" x14ac:dyDescent="0.3"/>
    <row r="1861" customFormat="1" x14ac:dyDescent="0.3"/>
    <row r="1862" customFormat="1" x14ac:dyDescent="0.3"/>
    <row r="1863" customFormat="1" x14ac:dyDescent="0.3"/>
    <row r="1864" customFormat="1" x14ac:dyDescent="0.3"/>
    <row r="1865" customFormat="1" x14ac:dyDescent="0.3"/>
    <row r="1866" customFormat="1" x14ac:dyDescent="0.3"/>
    <row r="1867" customFormat="1" x14ac:dyDescent="0.3"/>
    <row r="1868" customFormat="1" x14ac:dyDescent="0.3"/>
    <row r="1869" customFormat="1" x14ac:dyDescent="0.3"/>
    <row r="1870" customFormat="1" x14ac:dyDescent="0.3"/>
    <row r="1871" customFormat="1" x14ac:dyDescent="0.3"/>
    <row r="1872" customFormat="1" x14ac:dyDescent="0.3"/>
    <row r="1873" customFormat="1" x14ac:dyDescent="0.3"/>
    <row r="1874" customFormat="1" x14ac:dyDescent="0.3"/>
    <row r="1875" customFormat="1" x14ac:dyDescent="0.3"/>
    <row r="1876" customFormat="1" x14ac:dyDescent="0.3"/>
    <row r="1877" customFormat="1" x14ac:dyDescent="0.3"/>
    <row r="1878" customFormat="1" x14ac:dyDescent="0.3"/>
    <row r="1879" customFormat="1" x14ac:dyDescent="0.3"/>
    <row r="1880" customFormat="1" x14ac:dyDescent="0.3"/>
    <row r="1881" customFormat="1" x14ac:dyDescent="0.3"/>
    <row r="1882" customFormat="1" x14ac:dyDescent="0.3"/>
    <row r="1883" customFormat="1" x14ac:dyDescent="0.3"/>
    <row r="1884" customFormat="1" x14ac:dyDescent="0.3"/>
    <row r="1885" customFormat="1" x14ac:dyDescent="0.3"/>
    <row r="1886" customFormat="1" x14ac:dyDescent="0.3"/>
    <row r="1887" customFormat="1" x14ac:dyDescent="0.3"/>
    <row r="1888" customFormat="1" x14ac:dyDescent="0.3"/>
    <row r="1889" customFormat="1" x14ac:dyDescent="0.3"/>
    <row r="1890" customFormat="1" x14ac:dyDescent="0.3"/>
    <row r="1891" customFormat="1" x14ac:dyDescent="0.3"/>
    <row r="1892" customFormat="1" x14ac:dyDescent="0.3"/>
    <row r="1893" customFormat="1" x14ac:dyDescent="0.3"/>
    <row r="1894" customFormat="1" x14ac:dyDescent="0.3"/>
    <row r="1895" customFormat="1" x14ac:dyDescent="0.3"/>
    <row r="1896" customFormat="1" x14ac:dyDescent="0.3"/>
    <row r="1897" customFormat="1" x14ac:dyDescent="0.3"/>
    <row r="1898" customFormat="1" x14ac:dyDescent="0.3"/>
    <row r="1899" customFormat="1" x14ac:dyDescent="0.3"/>
    <row r="1900" customFormat="1" x14ac:dyDescent="0.3"/>
    <row r="1901" customFormat="1" x14ac:dyDescent="0.3"/>
    <row r="1902" customFormat="1" x14ac:dyDescent="0.3"/>
    <row r="1903" customFormat="1" x14ac:dyDescent="0.3"/>
    <row r="1904" customFormat="1" x14ac:dyDescent="0.3"/>
    <row r="1905" customFormat="1" x14ac:dyDescent="0.3"/>
    <row r="1906" customFormat="1" x14ac:dyDescent="0.3"/>
    <row r="1907" customFormat="1" x14ac:dyDescent="0.3"/>
    <row r="1908" customFormat="1" x14ac:dyDescent="0.3"/>
    <row r="1909" customFormat="1" x14ac:dyDescent="0.3"/>
    <row r="1910" customFormat="1" x14ac:dyDescent="0.3"/>
    <row r="1911" customFormat="1" x14ac:dyDescent="0.3"/>
    <row r="1912" customFormat="1" x14ac:dyDescent="0.3"/>
    <row r="1913" customFormat="1" x14ac:dyDescent="0.3"/>
    <row r="1914" customFormat="1" x14ac:dyDescent="0.3"/>
    <row r="1915" customFormat="1" x14ac:dyDescent="0.3"/>
    <row r="1916" customFormat="1" x14ac:dyDescent="0.3"/>
    <row r="1917" customFormat="1" x14ac:dyDescent="0.3"/>
    <row r="1918" customFormat="1" x14ac:dyDescent="0.3"/>
    <row r="1919" customFormat="1" x14ac:dyDescent="0.3"/>
    <row r="1920" customFormat="1" x14ac:dyDescent="0.3"/>
    <row r="1921" customFormat="1" x14ac:dyDescent="0.3"/>
    <row r="1922" customFormat="1" x14ac:dyDescent="0.3"/>
    <row r="1923" customFormat="1" x14ac:dyDescent="0.3"/>
    <row r="1924" customFormat="1" x14ac:dyDescent="0.3"/>
    <row r="1925" customFormat="1" x14ac:dyDescent="0.3"/>
    <row r="1926" customFormat="1" x14ac:dyDescent="0.3"/>
    <row r="1927" customFormat="1" x14ac:dyDescent="0.3"/>
    <row r="1928" customFormat="1" x14ac:dyDescent="0.3"/>
    <row r="1929" customFormat="1" x14ac:dyDescent="0.3"/>
    <row r="1930" customFormat="1" x14ac:dyDescent="0.3"/>
    <row r="1931" customFormat="1" x14ac:dyDescent="0.3"/>
    <row r="1932" customFormat="1" x14ac:dyDescent="0.3"/>
    <row r="1933" customFormat="1" x14ac:dyDescent="0.3"/>
    <row r="1934" customFormat="1" x14ac:dyDescent="0.3"/>
    <row r="1935" customFormat="1" x14ac:dyDescent="0.3"/>
    <row r="1936" customFormat="1" x14ac:dyDescent="0.3"/>
    <row r="1937" customFormat="1" x14ac:dyDescent="0.3"/>
    <row r="1938" customFormat="1" x14ac:dyDescent="0.3"/>
    <row r="1939" customFormat="1" x14ac:dyDescent="0.3"/>
    <row r="1940" customFormat="1" x14ac:dyDescent="0.3"/>
    <row r="1941" customFormat="1" x14ac:dyDescent="0.3"/>
    <row r="1942" customFormat="1" x14ac:dyDescent="0.3"/>
    <row r="1943" customFormat="1" x14ac:dyDescent="0.3"/>
    <row r="1944" customFormat="1" x14ac:dyDescent="0.3"/>
    <row r="1945" customFormat="1" x14ac:dyDescent="0.3"/>
    <row r="1946" customFormat="1" x14ac:dyDescent="0.3"/>
    <row r="1947" customFormat="1" x14ac:dyDescent="0.3"/>
    <row r="1948" customFormat="1" x14ac:dyDescent="0.3"/>
    <row r="1949" customFormat="1" x14ac:dyDescent="0.3"/>
    <row r="1950" customFormat="1" x14ac:dyDescent="0.3"/>
    <row r="1951" customFormat="1" x14ac:dyDescent="0.3"/>
    <row r="1952" customFormat="1" x14ac:dyDescent="0.3"/>
    <row r="1953" customFormat="1" x14ac:dyDescent="0.3"/>
    <row r="1954" customFormat="1" x14ac:dyDescent="0.3"/>
    <row r="1955" customFormat="1" x14ac:dyDescent="0.3"/>
    <row r="1956" customFormat="1" x14ac:dyDescent="0.3"/>
    <row r="1957" customFormat="1" x14ac:dyDescent="0.3"/>
    <row r="1958" customFormat="1" x14ac:dyDescent="0.3"/>
    <row r="1959" customFormat="1" x14ac:dyDescent="0.3"/>
    <row r="1960" customFormat="1" x14ac:dyDescent="0.3"/>
    <row r="1961" customFormat="1" x14ac:dyDescent="0.3"/>
    <row r="1962" customFormat="1" x14ac:dyDescent="0.3"/>
    <row r="1963" customFormat="1" x14ac:dyDescent="0.3"/>
    <row r="1964" customFormat="1" x14ac:dyDescent="0.3"/>
    <row r="1965" customFormat="1" x14ac:dyDescent="0.3"/>
    <row r="1966" customFormat="1" x14ac:dyDescent="0.3"/>
    <row r="1967" customFormat="1" x14ac:dyDescent="0.3"/>
    <row r="1968" customFormat="1" x14ac:dyDescent="0.3"/>
    <row r="1969" customFormat="1" x14ac:dyDescent="0.3"/>
    <row r="1970" customFormat="1" x14ac:dyDescent="0.3"/>
    <row r="1971" customFormat="1" x14ac:dyDescent="0.3"/>
    <row r="1972" customFormat="1" x14ac:dyDescent="0.3"/>
    <row r="1973" customFormat="1" x14ac:dyDescent="0.3"/>
    <row r="1974" customFormat="1" x14ac:dyDescent="0.3"/>
    <row r="1975" customFormat="1" x14ac:dyDescent="0.3"/>
    <row r="1976" customFormat="1" x14ac:dyDescent="0.3"/>
    <row r="1977" customFormat="1" x14ac:dyDescent="0.3"/>
    <row r="1978" customFormat="1" x14ac:dyDescent="0.3"/>
    <row r="1979" customFormat="1" x14ac:dyDescent="0.3"/>
    <row r="1980" customFormat="1" x14ac:dyDescent="0.3"/>
    <row r="1981" customFormat="1" x14ac:dyDescent="0.3"/>
    <row r="1982" customFormat="1" x14ac:dyDescent="0.3"/>
    <row r="1983" customFormat="1" x14ac:dyDescent="0.3"/>
    <row r="1984" customFormat="1" x14ac:dyDescent="0.3"/>
    <row r="1985" customFormat="1" x14ac:dyDescent="0.3"/>
    <row r="1986" customFormat="1" x14ac:dyDescent="0.3"/>
    <row r="1987" customFormat="1" x14ac:dyDescent="0.3"/>
    <row r="1988" customFormat="1" x14ac:dyDescent="0.3"/>
    <row r="1989" customFormat="1" x14ac:dyDescent="0.3"/>
    <row r="1990" customFormat="1" x14ac:dyDescent="0.3"/>
    <row r="1991" customFormat="1" x14ac:dyDescent="0.3"/>
    <row r="1992" customFormat="1" x14ac:dyDescent="0.3"/>
    <row r="1993" customFormat="1" x14ac:dyDescent="0.3"/>
    <row r="1994" customFormat="1" x14ac:dyDescent="0.3"/>
    <row r="1995" customFormat="1" x14ac:dyDescent="0.3"/>
    <row r="1996" customFormat="1" x14ac:dyDescent="0.3"/>
    <row r="1997" customFormat="1" x14ac:dyDescent="0.3"/>
    <row r="1998" customFormat="1" x14ac:dyDescent="0.3"/>
    <row r="1999" customFormat="1" x14ac:dyDescent="0.3"/>
    <row r="2000" customFormat="1" x14ac:dyDescent="0.3"/>
    <row r="2001" customFormat="1" x14ac:dyDescent="0.3"/>
    <row r="2002" customFormat="1" x14ac:dyDescent="0.3"/>
    <row r="2003" customFormat="1" x14ac:dyDescent="0.3"/>
    <row r="2004" customFormat="1" x14ac:dyDescent="0.3"/>
    <row r="2005" customFormat="1" x14ac:dyDescent="0.3"/>
    <row r="2006" customFormat="1" x14ac:dyDescent="0.3"/>
    <row r="2007" customFormat="1" x14ac:dyDescent="0.3"/>
    <row r="2008" customFormat="1" x14ac:dyDescent="0.3"/>
    <row r="2009" customFormat="1" x14ac:dyDescent="0.3"/>
    <row r="2010" customFormat="1" x14ac:dyDescent="0.3"/>
    <row r="2011" customFormat="1" x14ac:dyDescent="0.3"/>
    <row r="2012" customFormat="1" x14ac:dyDescent="0.3"/>
    <row r="2013" customFormat="1" x14ac:dyDescent="0.3"/>
    <row r="2014" customFormat="1" x14ac:dyDescent="0.3"/>
    <row r="2015" customFormat="1" x14ac:dyDescent="0.3"/>
    <row r="2016" customFormat="1" x14ac:dyDescent="0.3"/>
    <row r="2017" customFormat="1" x14ac:dyDescent="0.3"/>
    <row r="2018" customFormat="1" x14ac:dyDescent="0.3"/>
    <row r="2019" customFormat="1" x14ac:dyDescent="0.3"/>
    <row r="2020" customFormat="1" x14ac:dyDescent="0.3"/>
    <row r="2021" customFormat="1" x14ac:dyDescent="0.3"/>
    <row r="2022" customFormat="1" x14ac:dyDescent="0.3"/>
    <row r="2023" customFormat="1" x14ac:dyDescent="0.3"/>
    <row r="2024" customFormat="1" x14ac:dyDescent="0.3"/>
    <row r="2025" customFormat="1" x14ac:dyDescent="0.3"/>
    <row r="2026" customFormat="1" x14ac:dyDescent="0.3"/>
    <row r="2027" customFormat="1" x14ac:dyDescent="0.3"/>
    <row r="2028" customFormat="1" x14ac:dyDescent="0.3"/>
    <row r="2029" customFormat="1" x14ac:dyDescent="0.3"/>
    <row r="2030" customFormat="1" x14ac:dyDescent="0.3"/>
    <row r="2031" customFormat="1" x14ac:dyDescent="0.3"/>
    <row r="2032" customFormat="1" x14ac:dyDescent="0.3"/>
    <row r="2033" customFormat="1" x14ac:dyDescent="0.3"/>
    <row r="2034" customFormat="1" x14ac:dyDescent="0.3"/>
    <row r="2035" customFormat="1" x14ac:dyDescent="0.3"/>
    <row r="2036" customFormat="1" x14ac:dyDescent="0.3"/>
    <row r="2037" customFormat="1" x14ac:dyDescent="0.3"/>
    <row r="2038" customFormat="1" x14ac:dyDescent="0.3"/>
    <row r="2039" customFormat="1" x14ac:dyDescent="0.3"/>
    <row r="2040" customFormat="1" x14ac:dyDescent="0.3"/>
    <row r="2041" customFormat="1" x14ac:dyDescent="0.3"/>
    <row r="2042" customFormat="1" x14ac:dyDescent="0.3"/>
    <row r="2043" customFormat="1" x14ac:dyDescent="0.3"/>
    <row r="2044" customFormat="1" x14ac:dyDescent="0.3"/>
    <row r="2045" customFormat="1" x14ac:dyDescent="0.3"/>
    <row r="2046" customFormat="1" x14ac:dyDescent="0.3"/>
    <row r="2047" customFormat="1" x14ac:dyDescent="0.3"/>
    <row r="2048" customFormat="1" x14ac:dyDescent="0.3"/>
    <row r="2049" customFormat="1" x14ac:dyDescent="0.3"/>
    <row r="2050" customFormat="1" x14ac:dyDescent="0.3"/>
    <row r="2051" customFormat="1" x14ac:dyDescent="0.3"/>
    <row r="2052" customFormat="1" x14ac:dyDescent="0.3"/>
    <row r="2053" customFormat="1" x14ac:dyDescent="0.3"/>
    <row r="2054" customFormat="1" x14ac:dyDescent="0.3"/>
    <row r="2055" customFormat="1" x14ac:dyDescent="0.3"/>
    <row r="2056" customFormat="1" x14ac:dyDescent="0.3"/>
    <row r="2057" customFormat="1" x14ac:dyDescent="0.3"/>
    <row r="2058" customFormat="1" x14ac:dyDescent="0.3"/>
    <row r="2059" customFormat="1" x14ac:dyDescent="0.3"/>
    <row r="2060" customFormat="1" x14ac:dyDescent="0.3"/>
    <row r="2061" customFormat="1" x14ac:dyDescent="0.3"/>
    <row r="2062" customFormat="1" x14ac:dyDescent="0.3"/>
    <row r="2063" customFormat="1" x14ac:dyDescent="0.3"/>
    <row r="2064" customFormat="1" x14ac:dyDescent="0.3"/>
    <row r="2065" customFormat="1" x14ac:dyDescent="0.3"/>
    <row r="2066" customFormat="1" x14ac:dyDescent="0.3"/>
    <row r="2067" customFormat="1" x14ac:dyDescent="0.3"/>
    <row r="2068" customFormat="1" x14ac:dyDescent="0.3"/>
    <row r="2069" customFormat="1" x14ac:dyDescent="0.3"/>
    <row r="2070" customFormat="1" x14ac:dyDescent="0.3"/>
    <row r="2071" customFormat="1" x14ac:dyDescent="0.3"/>
    <row r="2072" customFormat="1" x14ac:dyDescent="0.3"/>
    <row r="2073" customFormat="1" x14ac:dyDescent="0.3"/>
    <row r="2074" customFormat="1" x14ac:dyDescent="0.3"/>
    <row r="2075" customFormat="1" x14ac:dyDescent="0.3"/>
    <row r="2076" customFormat="1" x14ac:dyDescent="0.3"/>
    <row r="2077" customFormat="1" x14ac:dyDescent="0.3"/>
    <row r="2078" customFormat="1" x14ac:dyDescent="0.3"/>
    <row r="2079" customFormat="1" x14ac:dyDescent="0.3"/>
    <row r="2080" customFormat="1" x14ac:dyDescent="0.3"/>
    <row r="2081" customFormat="1" x14ac:dyDescent="0.3"/>
    <row r="2082" customFormat="1" x14ac:dyDescent="0.3"/>
    <row r="2083" customFormat="1" x14ac:dyDescent="0.3"/>
    <row r="2084" customFormat="1" x14ac:dyDescent="0.3"/>
    <row r="2085" customFormat="1" x14ac:dyDescent="0.3"/>
    <row r="2086" customFormat="1" x14ac:dyDescent="0.3"/>
    <row r="2087" customFormat="1" x14ac:dyDescent="0.3"/>
    <row r="2088" customFormat="1" x14ac:dyDescent="0.3"/>
    <row r="2089" customFormat="1" x14ac:dyDescent="0.3"/>
    <row r="2090" customFormat="1" x14ac:dyDescent="0.3"/>
    <row r="2091" customFormat="1" x14ac:dyDescent="0.3"/>
    <row r="2092" customFormat="1" x14ac:dyDescent="0.3"/>
    <row r="2093" customFormat="1" x14ac:dyDescent="0.3"/>
    <row r="2094" customFormat="1" x14ac:dyDescent="0.3"/>
    <row r="2095" customFormat="1" x14ac:dyDescent="0.3"/>
    <row r="2096" customFormat="1" x14ac:dyDescent="0.3"/>
    <row r="2097" customFormat="1" x14ac:dyDescent="0.3"/>
    <row r="2098" customFormat="1" x14ac:dyDescent="0.3"/>
    <row r="2099" customFormat="1" x14ac:dyDescent="0.3"/>
    <row r="2100" customFormat="1" x14ac:dyDescent="0.3"/>
    <row r="2101" customFormat="1" x14ac:dyDescent="0.3"/>
    <row r="2102" customFormat="1" x14ac:dyDescent="0.3"/>
    <row r="2103" customFormat="1" x14ac:dyDescent="0.3"/>
    <row r="2104" customFormat="1" x14ac:dyDescent="0.3"/>
    <row r="2105" customFormat="1" x14ac:dyDescent="0.3"/>
    <row r="2106" customFormat="1" x14ac:dyDescent="0.3"/>
    <row r="2107" customFormat="1" x14ac:dyDescent="0.3"/>
    <row r="2108" customFormat="1" x14ac:dyDescent="0.3"/>
    <row r="2109" customFormat="1" x14ac:dyDescent="0.3"/>
    <row r="2110" customFormat="1" x14ac:dyDescent="0.3"/>
    <row r="2111" customFormat="1" x14ac:dyDescent="0.3"/>
    <row r="2112" customFormat="1" x14ac:dyDescent="0.3"/>
    <row r="2113" customFormat="1" x14ac:dyDescent="0.3"/>
    <row r="2114" customFormat="1" x14ac:dyDescent="0.3"/>
    <row r="2115" customFormat="1" x14ac:dyDescent="0.3"/>
    <row r="2116" customFormat="1" x14ac:dyDescent="0.3"/>
    <row r="2117" customFormat="1" x14ac:dyDescent="0.3"/>
    <row r="2118" customFormat="1" x14ac:dyDescent="0.3"/>
    <row r="2119" customFormat="1" x14ac:dyDescent="0.3"/>
    <row r="2120" customFormat="1" x14ac:dyDescent="0.3"/>
    <row r="2121" customFormat="1" x14ac:dyDescent="0.3"/>
    <row r="2122" customFormat="1" x14ac:dyDescent="0.3"/>
    <row r="2123" customFormat="1" x14ac:dyDescent="0.3"/>
    <row r="2124" customFormat="1" x14ac:dyDescent="0.3"/>
    <row r="2125" customFormat="1" x14ac:dyDescent="0.3"/>
    <row r="2126" customFormat="1" x14ac:dyDescent="0.3"/>
    <row r="2127" customFormat="1" x14ac:dyDescent="0.3"/>
    <row r="2128" customFormat="1" x14ac:dyDescent="0.3"/>
    <row r="2129" customFormat="1" x14ac:dyDescent="0.3"/>
    <row r="2130" customFormat="1" x14ac:dyDescent="0.3"/>
    <row r="2131" customFormat="1" x14ac:dyDescent="0.3"/>
    <row r="2132" customFormat="1" x14ac:dyDescent="0.3"/>
    <row r="2133" customFormat="1" x14ac:dyDescent="0.3"/>
    <row r="2134" customFormat="1" x14ac:dyDescent="0.3"/>
    <row r="2135" customFormat="1" x14ac:dyDescent="0.3"/>
    <row r="2136" customFormat="1" x14ac:dyDescent="0.3"/>
    <row r="2137" customFormat="1" x14ac:dyDescent="0.3"/>
    <row r="2138" customFormat="1" x14ac:dyDescent="0.3"/>
    <row r="2139" customFormat="1" x14ac:dyDescent="0.3"/>
    <row r="2140" customFormat="1" x14ac:dyDescent="0.3"/>
    <row r="2141" customFormat="1" x14ac:dyDescent="0.3"/>
    <row r="2142" customFormat="1" x14ac:dyDescent="0.3"/>
    <row r="2143" customFormat="1" x14ac:dyDescent="0.3"/>
    <row r="2144" customFormat="1" x14ac:dyDescent="0.3"/>
    <row r="2145" customFormat="1" x14ac:dyDescent="0.3"/>
    <row r="2146" customFormat="1" x14ac:dyDescent="0.3"/>
    <row r="2147" customFormat="1" x14ac:dyDescent="0.3"/>
    <row r="2148" customFormat="1" x14ac:dyDescent="0.3"/>
    <row r="2149" customFormat="1" x14ac:dyDescent="0.3"/>
    <row r="2150" customFormat="1" x14ac:dyDescent="0.3"/>
    <row r="2151" customFormat="1" x14ac:dyDescent="0.3"/>
    <row r="2152" customFormat="1" x14ac:dyDescent="0.3"/>
    <row r="2153" customFormat="1" x14ac:dyDescent="0.3"/>
    <row r="2154" customFormat="1" x14ac:dyDescent="0.3"/>
    <row r="2155" customFormat="1" x14ac:dyDescent="0.3"/>
    <row r="2156" customFormat="1" x14ac:dyDescent="0.3"/>
    <row r="2157" customFormat="1" x14ac:dyDescent="0.3"/>
    <row r="2158" customFormat="1" x14ac:dyDescent="0.3"/>
    <row r="2159" customFormat="1" x14ac:dyDescent="0.3"/>
    <row r="2160" customFormat="1" x14ac:dyDescent="0.3"/>
    <row r="2161" customFormat="1" x14ac:dyDescent="0.3"/>
    <row r="2162" customFormat="1" x14ac:dyDescent="0.3"/>
    <row r="2163" customFormat="1" x14ac:dyDescent="0.3"/>
    <row r="2164" customFormat="1" x14ac:dyDescent="0.3"/>
    <row r="2165" customFormat="1" x14ac:dyDescent="0.3"/>
    <row r="2166" customFormat="1" x14ac:dyDescent="0.3"/>
    <row r="2167" customFormat="1" x14ac:dyDescent="0.3"/>
    <row r="2168" customFormat="1" x14ac:dyDescent="0.3"/>
    <row r="2169" customFormat="1" x14ac:dyDescent="0.3"/>
    <row r="2170" customFormat="1" x14ac:dyDescent="0.3"/>
    <row r="2171" customFormat="1" x14ac:dyDescent="0.3"/>
    <row r="2172" customFormat="1" x14ac:dyDescent="0.3"/>
    <row r="2173" customFormat="1" x14ac:dyDescent="0.3"/>
    <row r="2174" customFormat="1" x14ac:dyDescent="0.3"/>
    <row r="2175" customFormat="1" x14ac:dyDescent="0.3"/>
    <row r="2176" customFormat="1" x14ac:dyDescent="0.3"/>
    <row r="2177" customFormat="1" x14ac:dyDescent="0.3"/>
    <row r="2178" customFormat="1" x14ac:dyDescent="0.3"/>
    <row r="2179" customFormat="1" x14ac:dyDescent="0.3"/>
    <row r="2180" customFormat="1" x14ac:dyDescent="0.3"/>
    <row r="2181" customFormat="1" x14ac:dyDescent="0.3"/>
    <row r="2182" customFormat="1" x14ac:dyDescent="0.3"/>
    <row r="2183" customFormat="1" x14ac:dyDescent="0.3"/>
    <row r="2184" customFormat="1" x14ac:dyDescent="0.3"/>
    <row r="2185" customFormat="1" x14ac:dyDescent="0.3"/>
    <row r="2186" customFormat="1" x14ac:dyDescent="0.3"/>
    <row r="2187" customFormat="1" x14ac:dyDescent="0.3"/>
    <row r="2188" customFormat="1" x14ac:dyDescent="0.3"/>
    <row r="2189" customFormat="1" x14ac:dyDescent="0.3"/>
    <row r="2190" customFormat="1" x14ac:dyDescent="0.3"/>
    <row r="2191" customFormat="1" x14ac:dyDescent="0.3"/>
    <row r="2192" customFormat="1" x14ac:dyDescent="0.3"/>
    <row r="2193" customFormat="1" x14ac:dyDescent="0.3"/>
    <row r="2194" customFormat="1" x14ac:dyDescent="0.3"/>
    <row r="2195" customFormat="1" x14ac:dyDescent="0.3"/>
    <row r="2196" customFormat="1" x14ac:dyDescent="0.3"/>
    <row r="2197" customFormat="1" x14ac:dyDescent="0.3"/>
    <row r="2198" customFormat="1" x14ac:dyDescent="0.3"/>
    <row r="2199" customFormat="1" x14ac:dyDescent="0.3"/>
    <row r="2200" customFormat="1" x14ac:dyDescent="0.3"/>
    <row r="2201" customFormat="1" x14ac:dyDescent="0.3"/>
    <row r="2202" customFormat="1" x14ac:dyDescent="0.3"/>
    <row r="2203" customFormat="1" x14ac:dyDescent="0.3"/>
    <row r="2204" customFormat="1" x14ac:dyDescent="0.3"/>
    <row r="2205" customFormat="1" x14ac:dyDescent="0.3"/>
    <row r="2206" customFormat="1" x14ac:dyDescent="0.3"/>
    <row r="2207" customFormat="1" x14ac:dyDescent="0.3"/>
    <row r="2208" customFormat="1" x14ac:dyDescent="0.3"/>
    <row r="2209" customFormat="1" x14ac:dyDescent="0.3"/>
    <row r="2210" customFormat="1" x14ac:dyDescent="0.3"/>
    <row r="2211" customFormat="1" x14ac:dyDescent="0.3"/>
    <row r="2212" customFormat="1" x14ac:dyDescent="0.3"/>
    <row r="2213" customFormat="1" x14ac:dyDescent="0.3"/>
    <row r="2214" customFormat="1" x14ac:dyDescent="0.3"/>
    <row r="2215" customFormat="1" x14ac:dyDescent="0.3"/>
    <row r="2216" customFormat="1" x14ac:dyDescent="0.3"/>
    <row r="2217" customFormat="1" x14ac:dyDescent="0.3"/>
    <row r="2218" customFormat="1" x14ac:dyDescent="0.3"/>
    <row r="2219" customFormat="1" x14ac:dyDescent="0.3"/>
    <row r="2220" customFormat="1" x14ac:dyDescent="0.3"/>
    <row r="2221" customFormat="1" x14ac:dyDescent="0.3"/>
    <row r="2222" customFormat="1" x14ac:dyDescent="0.3"/>
    <row r="2223" customFormat="1" x14ac:dyDescent="0.3"/>
    <row r="2224" customFormat="1" x14ac:dyDescent="0.3"/>
    <row r="2225" customFormat="1" x14ac:dyDescent="0.3"/>
    <row r="2226" customFormat="1" x14ac:dyDescent="0.3"/>
    <row r="2227" customFormat="1" x14ac:dyDescent="0.3"/>
    <row r="2228" customFormat="1" x14ac:dyDescent="0.3"/>
    <row r="2229" customFormat="1" x14ac:dyDescent="0.3"/>
    <row r="2230" customFormat="1" x14ac:dyDescent="0.3"/>
    <row r="2231" customFormat="1" x14ac:dyDescent="0.3"/>
    <row r="2232" customFormat="1" x14ac:dyDescent="0.3"/>
    <row r="2233" customFormat="1" x14ac:dyDescent="0.3"/>
    <row r="2234" customFormat="1" x14ac:dyDescent="0.3"/>
    <row r="2235" customFormat="1" x14ac:dyDescent="0.3"/>
    <row r="2236" customFormat="1" x14ac:dyDescent="0.3"/>
    <row r="2237" customFormat="1" x14ac:dyDescent="0.3"/>
    <row r="2238" customFormat="1" x14ac:dyDescent="0.3"/>
    <row r="2239" customFormat="1" x14ac:dyDescent="0.3"/>
    <row r="2240" customFormat="1" x14ac:dyDescent="0.3"/>
    <row r="2241" customFormat="1" x14ac:dyDescent="0.3"/>
    <row r="2242" customFormat="1" x14ac:dyDescent="0.3"/>
    <row r="2243" customFormat="1" x14ac:dyDescent="0.3"/>
    <row r="2244" customFormat="1" x14ac:dyDescent="0.3"/>
    <row r="2245" customFormat="1" x14ac:dyDescent="0.3"/>
    <row r="2246" customFormat="1" x14ac:dyDescent="0.3"/>
    <row r="2247" customFormat="1" x14ac:dyDescent="0.3"/>
    <row r="2248" customFormat="1" x14ac:dyDescent="0.3"/>
    <row r="2249" customFormat="1" x14ac:dyDescent="0.3"/>
    <row r="2250" customFormat="1" x14ac:dyDescent="0.3"/>
    <row r="2251" customFormat="1" x14ac:dyDescent="0.3"/>
    <row r="2252" customFormat="1" x14ac:dyDescent="0.3"/>
    <row r="2253" customFormat="1" x14ac:dyDescent="0.3"/>
    <row r="2254" customFormat="1" x14ac:dyDescent="0.3"/>
    <row r="2255" customFormat="1" x14ac:dyDescent="0.3"/>
    <row r="2256" customFormat="1" x14ac:dyDescent="0.3"/>
    <row r="2257" customFormat="1" x14ac:dyDescent="0.3"/>
    <row r="2258" customFormat="1" x14ac:dyDescent="0.3"/>
    <row r="2259" customFormat="1" x14ac:dyDescent="0.3"/>
    <row r="2260" customFormat="1" x14ac:dyDescent="0.3"/>
    <row r="2261" customFormat="1" x14ac:dyDescent="0.3"/>
    <row r="2262" customFormat="1" x14ac:dyDescent="0.3"/>
    <row r="2263" customFormat="1" x14ac:dyDescent="0.3"/>
    <row r="2264" customFormat="1" x14ac:dyDescent="0.3"/>
    <row r="2265" customFormat="1" x14ac:dyDescent="0.3"/>
    <row r="2266" customFormat="1" x14ac:dyDescent="0.3"/>
    <row r="2267" customFormat="1" x14ac:dyDescent="0.3"/>
    <row r="2268" customFormat="1" x14ac:dyDescent="0.3"/>
    <row r="2269" customFormat="1" x14ac:dyDescent="0.3"/>
    <row r="2270" customFormat="1" x14ac:dyDescent="0.3"/>
    <row r="2271" customFormat="1" x14ac:dyDescent="0.3"/>
    <row r="2272" customFormat="1" x14ac:dyDescent="0.3"/>
    <row r="2273" customFormat="1" x14ac:dyDescent="0.3"/>
    <row r="2274" customFormat="1" x14ac:dyDescent="0.3"/>
    <row r="2275" customFormat="1" x14ac:dyDescent="0.3"/>
    <row r="2276" customFormat="1" x14ac:dyDescent="0.3"/>
    <row r="2277" customFormat="1" x14ac:dyDescent="0.3"/>
    <row r="2278" customFormat="1" x14ac:dyDescent="0.3"/>
    <row r="2279" customFormat="1" x14ac:dyDescent="0.3"/>
    <row r="2280" customFormat="1" x14ac:dyDescent="0.3"/>
    <row r="2281" customFormat="1" x14ac:dyDescent="0.3"/>
    <row r="2282" customFormat="1" x14ac:dyDescent="0.3"/>
    <row r="2283" customFormat="1" x14ac:dyDescent="0.3"/>
    <row r="2284" customFormat="1" x14ac:dyDescent="0.3"/>
    <row r="2285" customFormat="1" x14ac:dyDescent="0.3"/>
    <row r="2286" customFormat="1" x14ac:dyDescent="0.3"/>
    <row r="2287" customFormat="1" x14ac:dyDescent="0.3"/>
    <row r="2288" customFormat="1" x14ac:dyDescent="0.3"/>
    <row r="2289" customFormat="1" x14ac:dyDescent="0.3"/>
    <row r="2290" customFormat="1" x14ac:dyDescent="0.3"/>
    <row r="2291" customFormat="1" x14ac:dyDescent="0.3"/>
    <row r="2292" customFormat="1" x14ac:dyDescent="0.3"/>
    <row r="2293" customFormat="1" x14ac:dyDescent="0.3"/>
    <row r="2294" customFormat="1" x14ac:dyDescent="0.3"/>
    <row r="2295" customFormat="1" x14ac:dyDescent="0.3"/>
    <row r="2296" customFormat="1" x14ac:dyDescent="0.3"/>
    <row r="2297" customFormat="1" x14ac:dyDescent="0.3"/>
    <row r="2298" customFormat="1" x14ac:dyDescent="0.3"/>
    <row r="2299" customFormat="1" x14ac:dyDescent="0.3"/>
    <row r="2300" customFormat="1" x14ac:dyDescent="0.3"/>
    <row r="2301" customFormat="1" x14ac:dyDescent="0.3"/>
    <row r="2302" customFormat="1" x14ac:dyDescent="0.3"/>
    <row r="2303" customFormat="1" x14ac:dyDescent="0.3"/>
    <row r="2304" customFormat="1" x14ac:dyDescent="0.3"/>
    <row r="2305" customFormat="1" x14ac:dyDescent="0.3"/>
    <row r="2306" customFormat="1" x14ac:dyDescent="0.3"/>
    <row r="2307" customFormat="1" x14ac:dyDescent="0.3"/>
    <row r="2308" customFormat="1" x14ac:dyDescent="0.3"/>
    <row r="2309" customFormat="1" x14ac:dyDescent="0.3"/>
    <row r="2310" customFormat="1" x14ac:dyDescent="0.3"/>
    <row r="2311" customFormat="1" x14ac:dyDescent="0.3"/>
    <row r="2312" customFormat="1" x14ac:dyDescent="0.3"/>
    <row r="2313" customFormat="1" x14ac:dyDescent="0.3"/>
    <row r="2314" customFormat="1" x14ac:dyDescent="0.3"/>
    <row r="2315" customFormat="1" x14ac:dyDescent="0.3"/>
    <row r="2316" customFormat="1" x14ac:dyDescent="0.3"/>
    <row r="2317" customFormat="1" x14ac:dyDescent="0.3"/>
    <row r="2318" customFormat="1" x14ac:dyDescent="0.3"/>
    <row r="2319" customFormat="1" x14ac:dyDescent="0.3"/>
    <row r="2320" customFormat="1" x14ac:dyDescent="0.3"/>
    <row r="2321" customFormat="1" x14ac:dyDescent="0.3"/>
    <row r="2322" customFormat="1" x14ac:dyDescent="0.3"/>
    <row r="2323" customFormat="1" x14ac:dyDescent="0.3"/>
    <row r="2324" customFormat="1" x14ac:dyDescent="0.3"/>
    <row r="2325" customFormat="1" x14ac:dyDescent="0.3"/>
    <row r="2326" customFormat="1" x14ac:dyDescent="0.3"/>
    <row r="2327" customFormat="1" x14ac:dyDescent="0.3"/>
    <row r="2328" customFormat="1" x14ac:dyDescent="0.3"/>
    <row r="2329" customFormat="1" x14ac:dyDescent="0.3"/>
    <row r="2330" customFormat="1" x14ac:dyDescent="0.3"/>
    <row r="2331" customFormat="1" x14ac:dyDescent="0.3"/>
    <row r="2332" customFormat="1" x14ac:dyDescent="0.3"/>
    <row r="2333" customFormat="1" x14ac:dyDescent="0.3"/>
    <row r="2334" customFormat="1" x14ac:dyDescent="0.3"/>
    <row r="2335" customFormat="1" x14ac:dyDescent="0.3"/>
    <row r="2336" customFormat="1" x14ac:dyDescent="0.3"/>
    <row r="2337" customFormat="1" x14ac:dyDescent="0.3"/>
    <row r="2338" customFormat="1" x14ac:dyDescent="0.3"/>
    <row r="2339" customFormat="1" x14ac:dyDescent="0.3"/>
    <row r="2340" customFormat="1" x14ac:dyDescent="0.3"/>
    <row r="2341" customFormat="1" x14ac:dyDescent="0.3"/>
    <row r="2342" customFormat="1" x14ac:dyDescent="0.3"/>
    <row r="2343" customFormat="1" x14ac:dyDescent="0.3"/>
    <row r="2344" customFormat="1" x14ac:dyDescent="0.3"/>
    <row r="2345" customFormat="1" x14ac:dyDescent="0.3"/>
    <row r="2346" customFormat="1" x14ac:dyDescent="0.3"/>
    <row r="2347" customFormat="1" x14ac:dyDescent="0.3"/>
    <row r="2348" customFormat="1" x14ac:dyDescent="0.3"/>
    <row r="2349" customFormat="1" x14ac:dyDescent="0.3"/>
    <row r="2350" customFormat="1" x14ac:dyDescent="0.3"/>
    <row r="2351" customFormat="1" x14ac:dyDescent="0.3"/>
    <row r="2352" customFormat="1" x14ac:dyDescent="0.3"/>
    <row r="2353" customFormat="1" x14ac:dyDescent="0.3"/>
    <row r="2354" customFormat="1" x14ac:dyDescent="0.3"/>
    <row r="2355" customFormat="1" x14ac:dyDescent="0.3"/>
    <row r="2356" customFormat="1" x14ac:dyDescent="0.3"/>
    <row r="2357" customFormat="1" x14ac:dyDescent="0.3"/>
    <row r="2358" customFormat="1" x14ac:dyDescent="0.3"/>
    <row r="2359" customFormat="1" x14ac:dyDescent="0.3"/>
    <row r="2360" customFormat="1" x14ac:dyDescent="0.3"/>
    <row r="2361" customFormat="1" x14ac:dyDescent="0.3"/>
    <row r="2362" customFormat="1" x14ac:dyDescent="0.3"/>
    <row r="2363" customFormat="1" x14ac:dyDescent="0.3"/>
    <row r="2364" customFormat="1" x14ac:dyDescent="0.3"/>
    <row r="2365" customFormat="1" x14ac:dyDescent="0.3"/>
    <row r="2366" customFormat="1" x14ac:dyDescent="0.3"/>
    <row r="2367" customFormat="1" x14ac:dyDescent="0.3"/>
    <row r="2368" customFormat="1" x14ac:dyDescent="0.3"/>
    <row r="2369" customFormat="1" x14ac:dyDescent="0.3"/>
    <row r="2370" customFormat="1" x14ac:dyDescent="0.3"/>
    <row r="2371" customFormat="1" x14ac:dyDescent="0.3"/>
    <row r="2372" customFormat="1" x14ac:dyDescent="0.3"/>
    <row r="2373" customFormat="1" x14ac:dyDescent="0.3"/>
    <row r="2374" customFormat="1" x14ac:dyDescent="0.3"/>
    <row r="2375" customFormat="1" x14ac:dyDescent="0.3"/>
    <row r="2376" customFormat="1" x14ac:dyDescent="0.3"/>
    <row r="2377" customFormat="1" x14ac:dyDescent="0.3"/>
    <row r="2378" customFormat="1" x14ac:dyDescent="0.3"/>
    <row r="2379" customFormat="1" x14ac:dyDescent="0.3"/>
    <row r="2380" customFormat="1" x14ac:dyDescent="0.3"/>
    <row r="2381" customFormat="1" x14ac:dyDescent="0.3"/>
    <row r="2382" customFormat="1" x14ac:dyDescent="0.3"/>
    <row r="2383" customFormat="1" x14ac:dyDescent="0.3"/>
    <row r="2384" customFormat="1" x14ac:dyDescent="0.3"/>
    <row r="2385" customFormat="1" x14ac:dyDescent="0.3"/>
    <row r="2386" customFormat="1" x14ac:dyDescent="0.3"/>
    <row r="2387" customFormat="1" x14ac:dyDescent="0.3"/>
    <row r="2388" customFormat="1" x14ac:dyDescent="0.3"/>
    <row r="2389" customFormat="1" x14ac:dyDescent="0.3"/>
    <row r="2390" customFormat="1" x14ac:dyDescent="0.3"/>
    <row r="2391" customFormat="1" x14ac:dyDescent="0.3"/>
    <row r="2392" customFormat="1" x14ac:dyDescent="0.3"/>
    <row r="2393" customFormat="1" x14ac:dyDescent="0.3"/>
    <row r="2394" customFormat="1" x14ac:dyDescent="0.3"/>
    <row r="2395" customFormat="1" x14ac:dyDescent="0.3"/>
    <row r="2396" customFormat="1" x14ac:dyDescent="0.3"/>
    <row r="2397" customFormat="1" x14ac:dyDescent="0.3"/>
    <row r="2398" customFormat="1" x14ac:dyDescent="0.3"/>
    <row r="2399" customFormat="1" x14ac:dyDescent="0.3"/>
    <row r="2400" customFormat="1" x14ac:dyDescent="0.3"/>
    <row r="2401" customFormat="1" x14ac:dyDescent="0.3"/>
    <row r="2402" customFormat="1" x14ac:dyDescent="0.3"/>
    <row r="2403" customFormat="1" x14ac:dyDescent="0.3"/>
    <row r="2404" customFormat="1" x14ac:dyDescent="0.3"/>
    <row r="2405" customFormat="1" x14ac:dyDescent="0.3"/>
    <row r="2406" customFormat="1" x14ac:dyDescent="0.3"/>
    <row r="2407" customFormat="1" x14ac:dyDescent="0.3"/>
    <row r="2408" customFormat="1" x14ac:dyDescent="0.3"/>
    <row r="2409" customFormat="1" x14ac:dyDescent="0.3"/>
    <row r="2410" customFormat="1" x14ac:dyDescent="0.3"/>
    <row r="2411" customFormat="1" x14ac:dyDescent="0.3"/>
    <row r="2412" customFormat="1" x14ac:dyDescent="0.3"/>
    <row r="2413" customFormat="1" x14ac:dyDescent="0.3"/>
    <row r="2414" customFormat="1" x14ac:dyDescent="0.3"/>
    <row r="2415" customFormat="1" x14ac:dyDescent="0.3"/>
    <row r="2416" customFormat="1" x14ac:dyDescent="0.3"/>
    <row r="2417" customFormat="1" x14ac:dyDescent="0.3"/>
    <row r="2418" customFormat="1" x14ac:dyDescent="0.3"/>
    <row r="2419" customFormat="1" x14ac:dyDescent="0.3"/>
    <row r="2420" customFormat="1" x14ac:dyDescent="0.3"/>
    <row r="2421" customFormat="1" x14ac:dyDescent="0.3"/>
    <row r="2422" customFormat="1" x14ac:dyDescent="0.3"/>
    <row r="2423" customFormat="1" x14ac:dyDescent="0.3"/>
    <row r="2424" customFormat="1" x14ac:dyDescent="0.3"/>
    <row r="2425" customFormat="1" x14ac:dyDescent="0.3"/>
    <row r="2426" customFormat="1" x14ac:dyDescent="0.3"/>
    <row r="2427" customFormat="1" x14ac:dyDescent="0.3"/>
    <row r="2428" customFormat="1" x14ac:dyDescent="0.3"/>
    <row r="2429" customFormat="1" x14ac:dyDescent="0.3"/>
    <row r="2430" customFormat="1" x14ac:dyDescent="0.3"/>
    <row r="2431" customFormat="1" x14ac:dyDescent="0.3"/>
    <row r="2432" customFormat="1" x14ac:dyDescent="0.3"/>
    <row r="2433" customFormat="1" x14ac:dyDescent="0.3"/>
    <row r="2434" customFormat="1" x14ac:dyDescent="0.3"/>
    <row r="2435" customFormat="1" x14ac:dyDescent="0.3"/>
    <row r="2436" customFormat="1" x14ac:dyDescent="0.3"/>
    <row r="2437" customFormat="1" x14ac:dyDescent="0.3"/>
    <row r="2438" customFormat="1" x14ac:dyDescent="0.3"/>
    <row r="2439" customFormat="1" x14ac:dyDescent="0.3"/>
    <row r="2440" customFormat="1" x14ac:dyDescent="0.3"/>
    <row r="2441" customFormat="1" x14ac:dyDescent="0.3"/>
    <row r="2442" customFormat="1" x14ac:dyDescent="0.3"/>
    <row r="2443" customFormat="1" x14ac:dyDescent="0.3"/>
    <row r="2444" customFormat="1" x14ac:dyDescent="0.3"/>
    <row r="2445" customFormat="1" x14ac:dyDescent="0.3"/>
    <row r="2446" customFormat="1" x14ac:dyDescent="0.3"/>
    <row r="2447" customFormat="1" x14ac:dyDescent="0.3"/>
    <row r="2448" customFormat="1" x14ac:dyDescent="0.3"/>
    <row r="2449" customFormat="1" x14ac:dyDescent="0.3"/>
    <row r="2450" customFormat="1" x14ac:dyDescent="0.3"/>
    <row r="2451" customFormat="1" x14ac:dyDescent="0.3"/>
    <row r="2452" customFormat="1" x14ac:dyDescent="0.3"/>
    <row r="2453" customFormat="1" x14ac:dyDescent="0.3"/>
    <row r="2454" customFormat="1" x14ac:dyDescent="0.3"/>
    <row r="2455" customFormat="1" x14ac:dyDescent="0.3"/>
    <row r="2456" customFormat="1" x14ac:dyDescent="0.3"/>
    <row r="2457" customFormat="1" x14ac:dyDescent="0.3"/>
    <row r="2458" customFormat="1" x14ac:dyDescent="0.3"/>
    <row r="2459" customFormat="1" x14ac:dyDescent="0.3"/>
    <row r="2460" customFormat="1" x14ac:dyDescent="0.3"/>
    <row r="2461" customFormat="1" x14ac:dyDescent="0.3"/>
    <row r="2462" customFormat="1" x14ac:dyDescent="0.3"/>
    <row r="2463" customFormat="1" x14ac:dyDescent="0.3"/>
    <row r="2464" customFormat="1" x14ac:dyDescent="0.3"/>
    <row r="2465" customFormat="1" x14ac:dyDescent="0.3"/>
    <row r="2466" customFormat="1" x14ac:dyDescent="0.3"/>
    <row r="2467" customFormat="1" x14ac:dyDescent="0.3"/>
    <row r="2468" customFormat="1" x14ac:dyDescent="0.3"/>
    <row r="2469" customFormat="1" x14ac:dyDescent="0.3"/>
    <row r="2470" customFormat="1" x14ac:dyDescent="0.3"/>
    <row r="2471" customFormat="1" x14ac:dyDescent="0.3"/>
    <row r="2472" customFormat="1" x14ac:dyDescent="0.3"/>
    <row r="2473" customFormat="1" x14ac:dyDescent="0.3"/>
    <row r="2474" customFormat="1" x14ac:dyDescent="0.3"/>
    <row r="2475" customFormat="1" x14ac:dyDescent="0.3"/>
    <row r="2476" customFormat="1" x14ac:dyDescent="0.3"/>
    <row r="2477" customFormat="1" x14ac:dyDescent="0.3"/>
    <row r="2478" customFormat="1" x14ac:dyDescent="0.3"/>
    <row r="2479" customFormat="1" x14ac:dyDescent="0.3"/>
    <row r="2480" customFormat="1" x14ac:dyDescent="0.3"/>
    <row r="2481" customFormat="1" x14ac:dyDescent="0.3"/>
    <row r="2482" customFormat="1" x14ac:dyDescent="0.3"/>
    <row r="2483" customFormat="1" x14ac:dyDescent="0.3"/>
    <row r="2484" customFormat="1" x14ac:dyDescent="0.3"/>
    <row r="2485" customFormat="1" x14ac:dyDescent="0.3"/>
    <row r="2486" customFormat="1" x14ac:dyDescent="0.3"/>
    <row r="2487" customFormat="1" x14ac:dyDescent="0.3"/>
  </sheetData>
  <mergeCells count="33">
    <mergeCell ref="A121:A143"/>
    <mergeCell ref="P2:P3"/>
    <mergeCell ref="J1:P1"/>
    <mergeCell ref="A1:A3"/>
    <mergeCell ref="B120:C120"/>
    <mergeCell ref="J2:L2"/>
    <mergeCell ref="B101:C101"/>
    <mergeCell ref="A4:A35"/>
    <mergeCell ref="A36:A43"/>
    <mergeCell ref="B143:C143"/>
    <mergeCell ref="A44:A59"/>
    <mergeCell ref="B145:C145"/>
    <mergeCell ref="M2:M3"/>
    <mergeCell ref="N2:O2"/>
    <mergeCell ref="D2:E2"/>
    <mergeCell ref="G2:H2"/>
    <mergeCell ref="F2:F3"/>
    <mergeCell ref="I2:I3"/>
    <mergeCell ref="B1:B3"/>
    <mergeCell ref="C1:C3"/>
    <mergeCell ref="B35:C35"/>
    <mergeCell ref="B43:C43"/>
    <mergeCell ref="D1:I1"/>
    <mergeCell ref="B76:C76"/>
    <mergeCell ref="B59:C59"/>
    <mergeCell ref="A60:A76"/>
    <mergeCell ref="A102:A120"/>
    <mergeCell ref="A77:A101"/>
    <mergeCell ref="Q1:W1"/>
    <mergeCell ref="Q2:S2"/>
    <mergeCell ref="T2:T3"/>
    <mergeCell ref="U2:V2"/>
    <mergeCell ref="W2:W3"/>
  </mergeCells>
  <pageMargins left="0.7" right="0.7" top="0.75" bottom="0.75" header="0.3" footer="0.3"/>
  <pageSetup paperSize="4" scale="3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3AED7797F9FF40846F8A8A34DBF269" ma:contentTypeVersion="19" ma:contentTypeDescription="Create a new document." ma:contentTypeScope="" ma:versionID="8aeeecd8db29b8a21398595a5005ac86">
  <xsd:schema xmlns:xsd="http://www.w3.org/2001/XMLSchema" xmlns:xs="http://www.w3.org/2001/XMLSchema" xmlns:p="http://schemas.microsoft.com/office/2006/metadata/properties" xmlns:ns2="b72834a5-a69b-4ec8-aeaf-25208b965166" xmlns:ns3="61aa534e-81a1-420d-8d5f-2e71f0c87463" targetNamespace="http://schemas.microsoft.com/office/2006/metadata/properties" ma:root="true" ma:fieldsID="37c4a8d5a0b02b730426dac29bb43a2e" ns2:_="" ns3:_="">
    <xsd:import namespace="b72834a5-a69b-4ec8-aeaf-25208b965166"/>
    <xsd:import namespace="61aa534e-81a1-420d-8d5f-2e71f0c874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Description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34a5-a69b-4ec8-aeaf-25208b9651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8099e0b-e00c-469a-8e3e-581119cc87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escriptionField" ma:index="26" nillable="true" ma:displayName="Description Field" ma:format="Dropdown" ma:internalName="DescriptionFiel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a534e-81a1-420d-8d5f-2e71f0c8746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08dbfd6-5873-4ccd-93ec-973dd76283db}" ma:internalName="TaxCatchAll" ma:showField="CatchAllData" ma:web="61aa534e-81a1-420d-8d5f-2e71f0c874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aa534e-81a1-420d-8d5f-2e71f0c87463" xsi:nil="true"/>
    <lcf76f155ced4ddcb4097134ff3c332f xmlns="b72834a5-a69b-4ec8-aeaf-25208b965166">
      <Terms xmlns="http://schemas.microsoft.com/office/infopath/2007/PartnerControls"/>
    </lcf76f155ced4ddcb4097134ff3c332f>
    <DescriptionField xmlns="b72834a5-a69b-4ec8-aeaf-25208b96516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40E54-4BF4-4DAE-8CC8-3075D349CC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34a5-a69b-4ec8-aeaf-25208b965166"/>
    <ds:schemaRef ds:uri="61aa534e-81a1-420d-8d5f-2e71f0c874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466DF7-665F-4943-96E9-BBA4B687ADBF}">
  <ds:schemaRefs>
    <ds:schemaRef ds:uri="61aa534e-81a1-420d-8d5f-2e71f0c87463"/>
    <ds:schemaRef ds:uri="http://schemas.microsoft.com/office/2006/documentManagement/types"/>
    <ds:schemaRef ds:uri="http://purl.org/dc/dcmitype/"/>
    <ds:schemaRef ds:uri="b72834a5-a69b-4ec8-aeaf-25208b965166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D5CE70B-D10F-4847-B580-829CCC155D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2024-07-25T12:40:33Z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0x010100423AED7797F9FF40846F8A8A34DBF269</vt:lpwstr>
  </property>
  <property fmtid="{D5CDD505-2E9C-101B-9397-08002B2CF9AE}" pid="3" name="MediaServiceImageTags">
    <vt:lpwstr/>
  </property>
  <property fmtid="{D5CDD505-2E9C-101B-9397-08002B2CF9AE}" pid="4" name="MSIP_Label_b530ee07-aa2b-47c7-bd4c-7cc545b5d455_Enabled">
    <vt:lpwstr>true</vt:lpwstr>
  </property>
  <property fmtid="{D5CDD505-2E9C-101B-9397-08002B2CF9AE}" pid="5" name="MSIP_Label_b530ee07-aa2b-47c7-bd4c-7cc545b5d455_SetDate">
    <vt:lpwstr>2024-05-30T16:09:38Z</vt:lpwstr>
  </property>
  <property fmtid="{D5CDD505-2E9C-101B-9397-08002B2CF9AE}" pid="6" name="MSIP_Label_b530ee07-aa2b-47c7-bd4c-7cc545b5d455_Method">
    <vt:lpwstr>Standard</vt:lpwstr>
  </property>
  <property fmtid="{D5CDD505-2E9C-101B-9397-08002B2CF9AE}" pid="7" name="MSIP_Label_b530ee07-aa2b-47c7-bd4c-7cc545b5d455_Name">
    <vt:lpwstr>HDR General Label</vt:lpwstr>
  </property>
  <property fmtid="{D5CDD505-2E9C-101B-9397-08002B2CF9AE}" pid="8" name="MSIP_Label_b530ee07-aa2b-47c7-bd4c-7cc545b5d455_SiteId">
    <vt:lpwstr>3667e201-cbdc-48b3-9b42-5d2d3f16e2a9</vt:lpwstr>
  </property>
  <property fmtid="{D5CDD505-2E9C-101B-9397-08002B2CF9AE}" pid="9" name="MSIP_Label_b530ee07-aa2b-47c7-bd4c-7cc545b5d455_ActionId">
    <vt:lpwstr>c2370a3f-6743-4028-991f-3d0f6075a0b8</vt:lpwstr>
  </property>
  <property fmtid="{D5CDD505-2E9C-101B-9397-08002B2CF9AE}" pid="10" name="MSIP_Label_b530ee07-aa2b-47c7-bd4c-7cc545b5d455_ContentBits">
    <vt:lpwstr>0</vt:lpwstr>
  </property>
</Properties>
</file>