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soxfk\Documents\~XLSX\"/>
    </mc:Choice>
  </mc:AlternateContent>
  <xr:revisionPtr revIDLastSave="0" documentId="8_{CCF695F7-5D2C-41C8-9ADA-ED397D4F83E3}" xr6:coauthVersionLast="47" xr6:coauthVersionMax="47" xr10:uidLastSave="{00000000-0000-0000-0000-000000000000}"/>
  <bookViews>
    <workbookView xWindow="30" yWindow="555" windowWidth="27510" windowHeight="14925" xr2:uid="{00000000-000D-0000-FFFF-FFFF00000000}"/>
  </bookViews>
  <sheets>
    <sheet name="DBE Status Spreadsheet" sheetId="1" r:id="rId1"/>
    <sheet name="Continue Page Two" sheetId="2" r:id="rId2"/>
    <sheet name="Continue Page Three" sheetId="3" r:id="rId3"/>
    <sheet name="Continue Page Four" sheetId="4" r:id="rId4"/>
    <sheet name="Continue Page Fiv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" l="1"/>
  <c r="N13" i="3"/>
  <c r="N13" i="4"/>
  <c r="N13" i="5"/>
  <c r="O25" i="1" l="1"/>
  <c r="O26" i="1"/>
  <c r="O27" i="1"/>
  <c r="O24" i="1"/>
  <c r="D46" i="5" l="1"/>
  <c r="E46" i="5"/>
  <c r="F46" i="5"/>
  <c r="G46" i="5"/>
  <c r="H46" i="5"/>
  <c r="I46" i="5"/>
  <c r="J46" i="5"/>
  <c r="K46" i="5"/>
  <c r="L46" i="5"/>
  <c r="M46" i="5"/>
  <c r="C46" i="5"/>
  <c r="D46" i="4"/>
  <c r="E46" i="4"/>
  <c r="F46" i="4"/>
  <c r="G46" i="4"/>
  <c r="H46" i="4"/>
  <c r="I46" i="4"/>
  <c r="J46" i="4"/>
  <c r="K46" i="4"/>
  <c r="L46" i="4"/>
  <c r="M46" i="4"/>
  <c r="C46" i="4"/>
  <c r="D46" i="3"/>
  <c r="E46" i="3"/>
  <c r="F46" i="3"/>
  <c r="G46" i="3"/>
  <c r="H46" i="3"/>
  <c r="I46" i="3"/>
  <c r="J46" i="3"/>
  <c r="K46" i="3"/>
  <c r="L46" i="3"/>
  <c r="M46" i="3"/>
  <c r="C46" i="3"/>
  <c r="D46" i="2"/>
  <c r="E46" i="2"/>
  <c r="F46" i="2"/>
  <c r="G46" i="2"/>
  <c r="H46" i="2"/>
  <c r="I46" i="2"/>
  <c r="J46" i="2"/>
  <c r="K46" i="2"/>
  <c r="L46" i="2"/>
  <c r="M46" i="2"/>
  <c r="C46" i="2"/>
  <c r="D56" i="1" l="1"/>
  <c r="E56" i="1"/>
  <c r="F56" i="1"/>
  <c r="G56" i="1"/>
  <c r="H56" i="1"/>
  <c r="I56" i="1"/>
  <c r="J56" i="1"/>
  <c r="K56" i="1"/>
  <c r="L56" i="1"/>
  <c r="M56" i="1"/>
  <c r="N56" i="1"/>
  <c r="C56" i="1"/>
  <c r="O23" i="1"/>
  <c r="C3" i="2" l="1"/>
  <c r="M49" i="2" l="1"/>
  <c r="L49" i="2"/>
  <c r="K49" i="2"/>
  <c r="J49" i="2"/>
  <c r="I49" i="2"/>
  <c r="F49" i="2"/>
  <c r="C49" i="2"/>
  <c r="M48" i="2"/>
  <c r="L48" i="2"/>
  <c r="K48" i="2"/>
  <c r="J48" i="2"/>
  <c r="I48" i="2"/>
  <c r="H48" i="2"/>
  <c r="G48" i="2"/>
  <c r="F48" i="2"/>
  <c r="E48" i="2"/>
  <c r="D48" i="2"/>
  <c r="C48" i="2"/>
  <c r="I12" i="2"/>
  <c r="H49" i="2"/>
  <c r="G49" i="2"/>
  <c r="E49" i="2"/>
  <c r="D49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A18" i="2"/>
  <c r="A22" i="2" s="1"/>
  <c r="A26" i="2" s="1"/>
  <c r="A30" i="2" s="1"/>
  <c r="A34" i="2" s="1"/>
  <c r="A38" i="2" s="1"/>
  <c r="A42" i="2" s="1"/>
  <c r="M12" i="2"/>
  <c r="L12" i="2"/>
  <c r="K12" i="2"/>
  <c r="J12" i="2"/>
  <c r="H12" i="2"/>
  <c r="G12" i="2"/>
  <c r="F12" i="2"/>
  <c r="E12" i="2"/>
  <c r="D12" i="2"/>
  <c r="C12" i="2"/>
  <c r="N11" i="2"/>
  <c r="N9" i="2"/>
  <c r="J50" i="2" l="1"/>
  <c r="E50" i="2"/>
  <c r="H9" i="1"/>
  <c r="M49" i="5" l="1"/>
  <c r="L49" i="5"/>
  <c r="K49" i="5"/>
  <c r="J49" i="5"/>
  <c r="I49" i="5"/>
  <c r="H49" i="5"/>
  <c r="G49" i="5"/>
  <c r="F49" i="5"/>
  <c r="E49" i="5"/>
  <c r="C49" i="5"/>
  <c r="M48" i="5"/>
  <c r="L48" i="5"/>
  <c r="K48" i="5"/>
  <c r="J48" i="5"/>
  <c r="I48" i="5"/>
  <c r="H48" i="5"/>
  <c r="G48" i="5"/>
  <c r="F48" i="5"/>
  <c r="E48" i="5"/>
  <c r="D48" i="5"/>
  <c r="D49" i="5"/>
  <c r="C48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A18" i="5"/>
  <c r="A22" i="5" s="1"/>
  <c r="A26" i="5" s="1"/>
  <c r="A30" i="5" s="1"/>
  <c r="A34" i="5" s="1"/>
  <c r="A38" i="5" s="1"/>
  <c r="A42" i="5" s="1"/>
  <c r="C12" i="5"/>
  <c r="N11" i="5"/>
  <c r="N9" i="5"/>
  <c r="C3" i="5"/>
  <c r="J50" i="5" l="1"/>
  <c r="E54" i="5"/>
  <c r="E50" i="5"/>
  <c r="M49" i="4" l="1"/>
  <c r="L49" i="4"/>
  <c r="K49" i="4"/>
  <c r="J49" i="4"/>
  <c r="I49" i="4"/>
  <c r="H49" i="4"/>
  <c r="G49" i="4"/>
  <c r="F49" i="4"/>
  <c r="E49" i="4"/>
  <c r="D49" i="4"/>
  <c r="C49" i="4"/>
  <c r="M48" i="4"/>
  <c r="L48" i="4"/>
  <c r="K48" i="4"/>
  <c r="J48" i="4"/>
  <c r="I48" i="4"/>
  <c r="H48" i="4"/>
  <c r="G48" i="4"/>
  <c r="F48" i="4"/>
  <c r="E48" i="4"/>
  <c r="D48" i="4"/>
  <c r="C48" i="4"/>
  <c r="E54" i="4" s="1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A18" i="4"/>
  <c r="A22" i="4" s="1"/>
  <c r="A26" i="4" s="1"/>
  <c r="A30" i="4" s="1"/>
  <c r="A34" i="4" s="1"/>
  <c r="A38" i="4" s="1"/>
  <c r="A42" i="4" s="1"/>
  <c r="M12" i="4"/>
  <c r="L12" i="4"/>
  <c r="K12" i="4"/>
  <c r="J12" i="4"/>
  <c r="I12" i="4"/>
  <c r="H12" i="4"/>
  <c r="G12" i="4"/>
  <c r="F12" i="4"/>
  <c r="E12" i="4"/>
  <c r="D12" i="4"/>
  <c r="C12" i="4"/>
  <c r="N11" i="4"/>
  <c r="N9" i="4"/>
  <c r="C3" i="4"/>
  <c r="M49" i="3"/>
  <c r="L49" i="3"/>
  <c r="K49" i="3"/>
  <c r="J49" i="3"/>
  <c r="I49" i="3"/>
  <c r="H49" i="3"/>
  <c r="G49" i="3"/>
  <c r="F49" i="3"/>
  <c r="E49" i="3"/>
  <c r="C49" i="3"/>
  <c r="M48" i="3"/>
  <c r="L48" i="3"/>
  <c r="K48" i="3"/>
  <c r="J48" i="3"/>
  <c r="I48" i="3"/>
  <c r="H48" i="3"/>
  <c r="G48" i="3"/>
  <c r="F48" i="3"/>
  <c r="E48" i="3"/>
  <c r="D48" i="3"/>
  <c r="C48" i="3"/>
  <c r="D49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A18" i="3"/>
  <c r="A22" i="3" s="1"/>
  <c r="A26" i="3" s="1"/>
  <c r="A30" i="3" s="1"/>
  <c r="A34" i="3" s="1"/>
  <c r="A38" i="3" s="1"/>
  <c r="A42" i="3" s="1"/>
  <c r="M12" i="3"/>
  <c r="L12" i="3"/>
  <c r="K12" i="3"/>
  <c r="J12" i="3"/>
  <c r="I12" i="3"/>
  <c r="H12" i="3"/>
  <c r="G12" i="3"/>
  <c r="F12" i="3"/>
  <c r="E12" i="3"/>
  <c r="D12" i="3"/>
  <c r="C12" i="3"/>
  <c r="N11" i="3"/>
  <c r="N9" i="3"/>
  <c r="C3" i="3"/>
  <c r="E54" i="3" l="1"/>
  <c r="J50" i="4"/>
  <c r="E50" i="4"/>
  <c r="E50" i="3"/>
  <c r="J50" i="3"/>
  <c r="O18" i="1" l="1"/>
  <c r="G22" i="1"/>
  <c r="H22" i="1"/>
  <c r="I22" i="1"/>
  <c r="J22" i="1"/>
  <c r="K22" i="1"/>
  <c r="L22" i="1"/>
  <c r="M22" i="1"/>
  <c r="N22" i="1"/>
  <c r="E22" i="1"/>
  <c r="N59" i="1"/>
  <c r="M59" i="1"/>
  <c r="L59" i="1"/>
  <c r="K59" i="1"/>
  <c r="J59" i="1"/>
  <c r="I59" i="1"/>
  <c r="H59" i="1"/>
  <c r="G59" i="1"/>
  <c r="F59" i="1"/>
  <c r="C59" i="1"/>
  <c r="N58" i="1"/>
  <c r="M58" i="1"/>
  <c r="L58" i="1"/>
  <c r="K58" i="1"/>
  <c r="J58" i="1"/>
  <c r="I58" i="1"/>
  <c r="H58" i="1"/>
  <c r="G58" i="1"/>
  <c r="F58" i="1"/>
  <c r="E58" i="1"/>
  <c r="D58" i="1"/>
  <c r="C22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A28" i="1"/>
  <c r="A32" i="1" s="1"/>
  <c r="A36" i="1" s="1"/>
  <c r="A40" i="1" s="1"/>
  <c r="A44" i="1" s="1"/>
  <c r="A48" i="1" s="1"/>
  <c r="A52" i="1" s="1"/>
  <c r="H7" i="1"/>
  <c r="O56" i="1" l="1"/>
  <c r="D59" i="1"/>
  <c r="D9" i="1"/>
  <c r="C58" i="1"/>
  <c r="E60" i="1" s="1"/>
  <c r="E59" i="1"/>
  <c r="D22" i="1"/>
  <c r="F22" i="1"/>
  <c r="O21" i="1"/>
  <c r="J60" i="1" l="1"/>
  <c r="D11" i="1"/>
  <c r="H12" i="1" l="1"/>
  <c r="D13" i="1"/>
  <c r="N46" i="5" l="1"/>
  <c r="O57" i="1" s="1"/>
  <c r="N46" i="4"/>
  <c r="M57" i="1" s="1"/>
  <c r="N46" i="3"/>
  <c r="K57" i="1" s="1"/>
  <c r="N46" i="2"/>
  <c r="I57" i="1" s="1"/>
  <c r="O60" i="1" l="1"/>
</calcChain>
</file>

<file path=xl/sharedStrings.xml><?xml version="1.0" encoding="utf-8"?>
<sst xmlns="http://schemas.openxmlformats.org/spreadsheetml/2006/main" count="280" uniqueCount="66">
  <si>
    <t>DBE STATUS SPREADSHEET</t>
  </si>
  <si>
    <t>SC File #</t>
  </si>
  <si>
    <t>Activity Changes:</t>
  </si>
  <si>
    <t>Prime  Contractor</t>
  </si>
  <si>
    <t xml:space="preserve">   Required  DBE  Goal  %  =</t>
  </si>
  <si>
    <t>%</t>
  </si>
  <si>
    <r>
      <t xml:space="preserve">Check as appropriate </t>
    </r>
    <r>
      <rPr>
        <b/>
        <u/>
        <sz val="12"/>
        <color indexed="10"/>
        <rFont val="Times New Roman"/>
        <family val="1"/>
      </rPr>
      <t>and</t>
    </r>
    <r>
      <rPr>
        <b/>
        <sz val="12"/>
        <rFont val="Times New Roman"/>
        <family val="1"/>
      </rPr>
      <t xml:space="preserve"> enclose documents with spreadsheet:</t>
    </r>
  </si>
  <si>
    <t>Contract  Amount:</t>
  </si>
  <si>
    <t>(Original)</t>
  </si>
  <si>
    <t xml:space="preserve">               Goal Dollar Amount</t>
  </si>
  <si>
    <t>Approved replacement(s) of certified subcontractors.</t>
  </si>
  <si>
    <t>COMMITTED  PERCENT</t>
  </si>
  <si>
    <t xml:space="preserve">       Committal Dollar Amount</t>
  </si>
  <si>
    <t>Original Completion Date</t>
  </si>
  <si>
    <t xml:space="preserve">      COMMITTED % PAID TO DATE</t>
  </si>
  <si>
    <t>Substantial Work Complete Date</t>
  </si>
  <si>
    <t>TOTAL % PAID TO DATE</t>
  </si>
  <si>
    <t>FINAL REPORT</t>
  </si>
  <si>
    <t>NO</t>
  </si>
  <si>
    <t xml:space="preserve">   NON-COMTD % PAID TO DATE</t>
  </si>
  <si>
    <t>DBE  SUB          NAME  ==&gt;</t>
  </si>
  <si>
    <t>COMMITTED</t>
  </si>
  <si>
    <t>NON-COMMITTED</t>
  </si>
  <si>
    <t>Date Approved</t>
  </si>
  <si>
    <t xml:space="preserve"> %  of Committment Paid                                         </t>
  </si>
  <si>
    <t>1st Qtr.</t>
  </si>
  <si>
    <t>2nd Qtr.</t>
  </si>
  <si>
    <t>3rd Qtr.</t>
  </si>
  <si>
    <t>4th Qtr.</t>
  </si>
  <si>
    <t>TOTALS</t>
  </si>
  <si>
    <t>Committed Total Paid To Date</t>
  </si>
  <si>
    <t xml:space="preserve">             Non-Committed Total Paid To Date</t>
  </si>
  <si>
    <t>Overall Total Paid To Date</t>
  </si>
  <si>
    <t>Formulas have been placed in the highlighted cells to assist with calculations of totals and percentages.</t>
  </si>
  <si>
    <t>COMMITMENT AMOUNT</t>
  </si>
  <si>
    <t>PAGE   2</t>
  </si>
  <si>
    <t>Page 2 Committed Total Paid To Date</t>
  </si>
  <si>
    <t>Page 2 Non-Committed Total Paid To Date</t>
  </si>
  <si>
    <t>Sub-Contract Type</t>
  </si>
  <si>
    <t>SUB-CONTRACT Amount</t>
  </si>
  <si>
    <r>
      <t>QUARTER TOTALS   (</t>
    </r>
    <r>
      <rPr>
        <b/>
        <sz val="8"/>
        <rFont val="Arial"/>
        <family val="2"/>
      </rPr>
      <t>page 2 only</t>
    </r>
    <r>
      <rPr>
        <b/>
        <sz val="11"/>
        <rFont val="Arial"/>
        <family val="2"/>
      </rPr>
      <t>)</t>
    </r>
  </si>
  <si>
    <t xml:space="preserve"> %  of Commitment Paid                                         </t>
  </si>
  <si>
    <t>YES</t>
  </si>
  <si>
    <t>PAGE   3</t>
  </si>
  <si>
    <t>PAGE   4</t>
  </si>
  <si>
    <t>Page 4 Non-Committed Total Paid To Date</t>
  </si>
  <si>
    <t>Page 4 Committed Total Paid To Date</t>
  </si>
  <si>
    <t>Page 3 Committed Total Paid To Date</t>
  </si>
  <si>
    <t>Page 3 Non-Committed Total Paid To Date</t>
  </si>
  <si>
    <t>Page 2 Total</t>
  </si>
  <si>
    <t>Page 3 Total</t>
  </si>
  <si>
    <t>Page 4 Total</t>
  </si>
  <si>
    <r>
      <t>QUARTER TOTALS   (</t>
    </r>
    <r>
      <rPr>
        <b/>
        <sz val="8"/>
        <rFont val="Arial"/>
        <family val="2"/>
      </rPr>
      <t>page 3 only</t>
    </r>
    <r>
      <rPr>
        <b/>
        <sz val="11"/>
        <rFont val="Arial"/>
        <family val="2"/>
      </rPr>
      <t>)</t>
    </r>
  </si>
  <si>
    <r>
      <t>QUARTER TOTALS   (</t>
    </r>
    <r>
      <rPr>
        <b/>
        <sz val="8"/>
        <rFont val="Arial"/>
        <family val="2"/>
      </rPr>
      <t>page 4 only</t>
    </r>
    <r>
      <rPr>
        <b/>
        <sz val="11"/>
        <rFont val="Arial"/>
        <family val="2"/>
      </rPr>
      <t>)</t>
    </r>
  </si>
  <si>
    <t>PAGE   5</t>
  </si>
  <si>
    <r>
      <t>QUARTER TOTALS   (</t>
    </r>
    <r>
      <rPr>
        <b/>
        <sz val="8"/>
        <rFont val="Arial"/>
        <family val="2"/>
      </rPr>
      <t>page 5 only</t>
    </r>
    <r>
      <rPr>
        <b/>
        <sz val="11"/>
        <rFont val="Arial"/>
        <family val="2"/>
      </rPr>
      <t>)</t>
    </r>
  </si>
  <si>
    <t>Page 5 Total</t>
  </si>
  <si>
    <t>Page 5 Committed Total Paid To Date</t>
  </si>
  <si>
    <t>Page 5 Non-Committed Total Paid To Date</t>
  </si>
  <si>
    <t>Amount Carryforward&gt;</t>
  </si>
  <si>
    <t>CONTRACT #</t>
  </si>
  <si>
    <t>Additions affecting DBE participation.</t>
  </si>
  <si>
    <t>Deletions affecting DBE participation.</t>
  </si>
  <si>
    <r>
      <t>QUARTER TOTALS                  (</t>
    </r>
    <r>
      <rPr>
        <b/>
        <sz val="8"/>
        <rFont val="Arial"/>
        <family val="2"/>
      </rPr>
      <t>page 1 only</t>
    </r>
    <r>
      <rPr>
        <b/>
        <sz val="11"/>
        <rFont val="Arial"/>
        <family val="2"/>
      </rPr>
      <t>)</t>
    </r>
  </si>
  <si>
    <t>DO YOU NEED ADDITIONAL PAGES</t>
  </si>
  <si>
    <t>Revised 01/12/26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</si>
</sst>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mm/dd/yy;@"/>
    <numFmt numFmtId="166" formatCode="m/d/yy;@"/>
    <numFmt numFmtId="167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rgb="FFFF505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4"/>
      <color indexed="9"/>
      <name val="Arial Narrow"/>
      <family val="2"/>
    </font>
    <font>
      <b/>
      <sz val="12"/>
      <name val="Times New Roman"/>
      <family val="1"/>
    </font>
    <font>
      <b/>
      <u/>
      <sz val="12"/>
      <color indexed="10"/>
      <name val="Times New Roman"/>
      <family val="1"/>
    </font>
    <font>
      <b/>
      <sz val="10"/>
      <color theme="1"/>
      <name val="Arial"/>
      <family val="2"/>
    </font>
    <font>
      <sz val="1"/>
      <name val="Arial"/>
      <family val="2"/>
    </font>
    <font>
      <sz val="9"/>
      <name val="Arial"/>
      <family val="2"/>
    </font>
    <font>
      <b/>
      <sz val="11"/>
      <color indexed="12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0000CC"/>
      <name val="Arial"/>
      <family val="2"/>
    </font>
    <font>
      <b/>
      <sz val="10"/>
      <color rgb="FF0000CC"/>
      <name val="Arial"/>
      <family val="2"/>
    </font>
    <font>
      <b/>
      <sz val="18"/>
      <color rgb="FFFF5050"/>
      <name val="Arial"/>
      <family val="2"/>
    </font>
    <font>
      <b/>
      <i/>
      <sz val="8"/>
      <name val="Arial"/>
      <family val="2"/>
    </font>
    <font>
      <b/>
      <sz val="9.8000000000000007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F5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2"/>
    <xf numFmtId="0" fontId="5" fillId="0" borderId="0" xfId="2" applyFont="1" applyAlignment="1">
      <alignment horizontal="right"/>
    </xf>
    <xf numFmtId="0" fontId="2" fillId="0" borderId="3" xfId="2" applyBorder="1"/>
    <xf numFmtId="0" fontId="2" fillId="0" borderId="4" xfId="2" applyBorder="1"/>
    <xf numFmtId="0" fontId="2" fillId="0" borderId="0" xfId="2" applyAlignment="1">
      <alignment horizontal="left"/>
    </xf>
    <xf numFmtId="164" fontId="6" fillId="0" borderId="5" xfId="2" applyNumberFormat="1" applyFont="1" applyBorder="1" applyAlignment="1" applyProtection="1">
      <alignment horizontal="center"/>
      <protection locked="0"/>
    </xf>
    <xf numFmtId="0" fontId="8" fillId="0" borderId="3" xfId="2" applyFont="1" applyBorder="1" applyAlignment="1">
      <alignment horizontal="left"/>
    </xf>
    <xf numFmtId="0" fontId="8" fillId="0" borderId="0" xfId="2" applyFont="1" applyAlignment="1">
      <alignment horizontal="left"/>
    </xf>
    <xf numFmtId="0" fontId="8" fillId="0" borderId="4" xfId="2" applyFont="1" applyBorder="1" applyAlignment="1">
      <alignment horizontal="left"/>
    </xf>
    <xf numFmtId="0" fontId="2" fillId="0" borderId="6" xfId="2" applyBorder="1" applyAlignment="1" applyProtection="1">
      <alignment horizontal="center"/>
      <protection locked="0"/>
    </xf>
    <xf numFmtId="0" fontId="6" fillId="0" borderId="0" xfId="2" applyFont="1"/>
    <xf numFmtId="44" fontId="2" fillId="3" borderId="7" xfId="2" applyNumberFormat="1" applyFill="1" applyBorder="1"/>
    <xf numFmtId="0" fontId="2" fillId="0" borderId="0" xfId="2" applyAlignment="1">
      <alignment horizontal="right"/>
    </xf>
    <xf numFmtId="44" fontId="6" fillId="0" borderId="0" xfId="3" applyFont="1" applyBorder="1" applyAlignment="1" applyProtection="1">
      <alignment horizontal="center"/>
    </xf>
    <xf numFmtId="0" fontId="6" fillId="0" borderId="8" xfId="2" applyFont="1" applyBorder="1"/>
    <xf numFmtId="0" fontId="2" fillId="0" borderId="8" xfId="2" applyBorder="1"/>
    <xf numFmtId="0" fontId="2" fillId="0" borderId="9" xfId="2" applyBorder="1"/>
    <xf numFmtId="2" fontId="6" fillId="4" borderId="7" xfId="4" applyNumberFormat="1" applyFont="1" applyFill="1" applyBorder="1" applyAlignment="1" applyProtection="1">
      <alignment horizontal="center"/>
    </xf>
    <xf numFmtId="0" fontId="2" fillId="0" borderId="0" xfId="2" quotePrefix="1"/>
    <xf numFmtId="44" fontId="2" fillId="0" borderId="0" xfId="3" applyBorder="1" applyAlignment="1" applyProtection="1">
      <alignment horizontal="center"/>
    </xf>
    <xf numFmtId="44" fontId="2" fillId="3" borderId="7" xfId="2" applyNumberFormat="1" applyFill="1" applyBorder="1" applyAlignment="1">
      <alignment horizontal="center"/>
    </xf>
    <xf numFmtId="165" fontId="6" fillId="0" borderId="7" xfId="2" applyNumberFormat="1" applyFont="1" applyBorder="1" applyAlignment="1" applyProtection="1">
      <alignment horizontal="center"/>
      <protection locked="0"/>
    </xf>
    <xf numFmtId="39" fontId="6" fillId="4" borderId="7" xfId="3" applyNumberFormat="1" applyFont="1" applyFill="1" applyBorder="1" applyAlignment="1" applyProtection="1">
      <alignment horizontal="center"/>
    </xf>
    <xf numFmtId="0" fontId="2" fillId="0" borderId="0" xfId="2" applyAlignment="1">
      <alignment horizontal="center"/>
    </xf>
    <xf numFmtId="0" fontId="6" fillId="0" borderId="7" xfId="2" applyFont="1" applyBorder="1" applyAlignment="1" applyProtection="1">
      <alignment horizontal="center"/>
      <protection locked="0"/>
    </xf>
    <xf numFmtId="44" fontId="2" fillId="0" borderId="0" xfId="2" applyNumberFormat="1"/>
    <xf numFmtId="0" fontId="10" fillId="0" borderId="7" xfId="0" applyFont="1" applyBorder="1" applyAlignment="1" applyProtection="1">
      <alignment horizontal="center"/>
      <protection locked="0"/>
    </xf>
    <xf numFmtId="2" fontId="6" fillId="0" borderId="0" xfId="4" applyNumberFormat="1" applyFont="1" applyBorder="1" applyAlignment="1" applyProtection="1">
      <alignment horizontal="center"/>
    </xf>
    <xf numFmtId="9" fontId="2" fillId="3" borderId="24" xfId="4" applyFont="1" applyFill="1" applyBorder="1" applyAlignment="1" applyProtection="1">
      <alignment horizontal="center" vertical="center"/>
    </xf>
    <xf numFmtId="0" fontId="6" fillId="0" borderId="26" xfId="2" applyFont="1" applyBorder="1" applyAlignment="1" applyProtection="1">
      <alignment horizontal="center"/>
      <protection locked="0"/>
    </xf>
    <xf numFmtId="0" fontId="2" fillId="0" borderId="27" xfId="2" applyBorder="1" applyAlignment="1">
      <alignment horizontal="center"/>
    </xf>
    <xf numFmtId="44" fontId="2" fillId="0" borderId="7" xfId="3" applyBorder="1" applyAlignment="1" applyProtection="1">
      <alignment horizontal="center"/>
      <protection locked="0"/>
    </xf>
    <xf numFmtId="44" fontId="2" fillId="0" borderId="28" xfId="3" applyBorder="1" applyAlignment="1" applyProtection="1">
      <alignment horizontal="center"/>
      <protection locked="0"/>
    </xf>
    <xf numFmtId="44" fontId="2" fillId="0" borderId="7" xfId="3" applyFill="1" applyBorder="1" applyAlignment="1" applyProtection="1">
      <alignment horizontal="center"/>
      <protection locked="0"/>
    </xf>
    <xf numFmtId="44" fontId="2" fillId="0" borderId="18" xfId="3" applyBorder="1" applyAlignment="1" applyProtection="1">
      <alignment horizontal="center"/>
      <protection locked="0"/>
    </xf>
    <xf numFmtId="44" fontId="2" fillId="3" borderId="7" xfId="3" applyFill="1" applyBorder="1" applyAlignment="1" applyProtection="1">
      <alignment horizontal="center"/>
    </xf>
    <xf numFmtId="0" fontId="2" fillId="0" borderId="29" xfId="2" applyBorder="1" applyAlignment="1">
      <alignment horizontal="center"/>
    </xf>
    <xf numFmtId="0" fontId="2" fillId="0" borderId="16" xfId="2" applyBorder="1" applyAlignment="1">
      <alignment horizontal="center"/>
    </xf>
    <xf numFmtId="0" fontId="2" fillId="0" borderId="30" xfId="2" applyBorder="1" applyAlignment="1">
      <alignment horizontal="center"/>
    </xf>
    <xf numFmtId="0" fontId="2" fillId="0" borderId="22" xfId="2" applyBorder="1" applyAlignment="1">
      <alignment horizontal="center"/>
    </xf>
    <xf numFmtId="44" fontId="2" fillId="0" borderId="31" xfId="3" applyBorder="1" applyAlignment="1" applyProtection="1">
      <alignment horizontal="center"/>
      <protection locked="0"/>
    </xf>
    <xf numFmtId="44" fontId="2" fillId="0" borderId="32" xfId="3" applyBorder="1" applyAlignment="1" applyProtection="1">
      <alignment horizontal="center"/>
      <protection locked="0"/>
    </xf>
    <xf numFmtId="44" fontId="2" fillId="0" borderId="31" xfId="3" applyFill="1" applyBorder="1" applyAlignment="1" applyProtection="1">
      <alignment horizontal="center"/>
      <protection locked="0"/>
    </xf>
    <xf numFmtId="44" fontId="2" fillId="0" borderId="33" xfId="3" applyBorder="1" applyAlignment="1" applyProtection="1">
      <alignment horizontal="center"/>
      <protection locked="0"/>
    </xf>
    <xf numFmtId="44" fontId="2" fillId="3" borderId="31" xfId="3" applyFill="1" applyBorder="1" applyAlignment="1" applyProtection="1">
      <alignment horizontal="center"/>
    </xf>
    <xf numFmtId="0" fontId="2" fillId="4" borderId="29" xfId="2" applyFill="1" applyBorder="1" applyAlignment="1">
      <alignment horizontal="center"/>
    </xf>
    <xf numFmtId="44" fontId="2" fillId="0" borderId="19" xfId="3" applyBorder="1" applyAlignment="1" applyProtection="1">
      <alignment horizontal="center"/>
      <protection locked="0"/>
    </xf>
    <xf numFmtId="44" fontId="2" fillId="0" borderId="20" xfId="3" applyBorder="1" applyAlignment="1" applyProtection="1">
      <alignment horizontal="center"/>
      <protection locked="0"/>
    </xf>
    <xf numFmtId="44" fontId="2" fillId="0" borderId="19" xfId="3" applyFill="1" applyBorder="1" applyAlignment="1" applyProtection="1">
      <alignment horizontal="center"/>
      <protection locked="0"/>
    </xf>
    <xf numFmtId="44" fontId="2" fillId="0" borderId="9" xfId="3" applyBorder="1" applyAlignment="1" applyProtection="1">
      <alignment horizontal="center"/>
      <protection locked="0"/>
    </xf>
    <xf numFmtId="44" fontId="2" fillId="3" borderId="19" xfId="3" applyFill="1" applyBorder="1" applyAlignment="1" applyProtection="1">
      <alignment horizontal="center"/>
    </xf>
    <xf numFmtId="0" fontId="2" fillId="0" borderId="34" xfId="2" applyBorder="1" applyAlignment="1">
      <alignment horizontal="center"/>
    </xf>
    <xf numFmtId="44" fontId="2" fillId="3" borderId="35" xfId="3" applyFill="1" applyBorder="1" applyAlignment="1" applyProtection="1">
      <alignment horizontal="center"/>
    </xf>
    <xf numFmtId="0" fontId="2" fillId="0" borderId="38" xfId="2" applyBorder="1"/>
    <xf numFmtId="0" fontId="2" fillId="0" borderId="9" xfId="2" applyBorder="1" applyAlignment="1">
      <alignment horizontal="center"/>
    </xf>
    <xf numFmtId="0" fontId="2" fillId="0" borderId="28" xfId="2" applyBorder="1"/>
    <xf numFmtId="0" fontId="2" fillId="0" borderId="18" xfId="2" applyBorder="1"/>
    <xf numFmtId="0" fontId="2" fillId="0" borderId="7" xfId="2" applyBorder="1"/>
    <xf numFmtId="44" fontId="6" fillId="3" borderId="7" xfId="3" applyFont="1" applyFill="1" applyBorder="1" applyAlignment="1" applyProtection="1">
      <alignment horizontal="center"/>
    </xf>
    <xf numFmtId="44" fontId="2" fillId="3" borderId="0" xfId="2" applyNumberFormat="1" applyFill="1"/>
    <xf numFmtId="0" fontId="12" fillId="0" borderId="0" xfId="2" applyFont="1"/>
    <xf numFmtId="0" fontId="13" fillId="4" borderId="0" xfId="2" applyFont="1" applyFill="1"/>
    <xf numFmtId="44" fontId="0" fillId="0" borderId="0" xfId="0" applyNumberFormat="1"/>
    <xf numFmtId="0" fontId="0" fillId="7" borderId="0" xfId="0" applyFill="1"/>
    <xf numFmtId="9" fontId="2" fillId="3" borderId="39" xfId="4" applyFont="1" applyFill="1" applyBorder="1" applyAlignment="1" applyProtection="1">
      <alignment horizontal="center" vertical="center"/>
    </xf>
    <xf numFmtId="0" fontId="2" fillId="0" borderId="18" xfId="2" applyBorder="1" applyAlignment="1">
      <alignment horizontal="center"/>
    </xf>
    <xf numFmtId="0" fontId="2" fillId="5" borderId="12" xfId="5" applyFill="1" applyBorder="1" applyAlignment="1" applyProtection="1">
      <alignment horizontal="center" vertical="center" wrapText="1"/>
      <protection locked="0"/>
    </xf>
    <xf numFmtId="0" fontId="2" fillId="5" borderId="13" xfId="5" applyFill="1" applyBorder="1" applyAlignment="1" applyProtection="1">
      <alignment horizontal="center" vertical="center" wrapText="1"/>
      <protection locked="0"/>
    </xf>
    <xf numFmtId="0" fontId="2" fillId="5" borderId="14" xfId="2" applyFill="1" applyBorder="1" applyAlignment="1" applyProtection="1">
      <alignment horizontal="center" vertical="center" wrapText="1"/>
      <protection locked="0"/>
    </xf>
    <xf numFmtId="0" fontId="2" fillId="5" borderId="13" xfId="2" applyFill="1" applyBorder="1" applyAlignment="1" applyProtection="1">
      <alignment horizontal="center" vertical="center" wrapText="1"/>
      <protection locked="0"/>
    </xf>
    <xf numFmtId="0" fontId="17" fillId="6" borderId="15" xfId="2" applyFont="1" applyFill="1" applyBorder="1" applyAlignment="1">
      <alignment horizontal="center" vertical="center" wrapText="1"/>
    </xf>
    <xf numFmtId="0" fontId="19" fillId="0" borderId="0" xfId="0" applyFont="1"/>
    <xf numFmtId="44" fontId="11" fillId="9" borderId="21" xfId="2" applyNumberFormat="1" applyFont="1" applyFill="1" applyBorder="1" applyAlignment="1">
      <alignment horizontal="left"/>
    </xf>
    <xf numFmtId="44" fontId="2" fillId="9" borderId="19" xfId="2" applyNumberFormat="1" applyFill="1" applyBorder="1" applyAlignment="1">
      <alignment horizontal="left"/>
    </xf>
    <xf numFmtId="166" fontId="2" fillId="5" borderId="18" xfId="3" applyNumberFormat="1" applyFont="1" applyFill="1" applyBorder="1" applyAlignment="1" applyProtection="1">
      <alignment horizontal="center"/>
      <protection locked="0"/>
    </xf>
    <xf numFmtId="166" fontId="2" fillId="5" borderId="7" xfId="3" applyNumberFormat="1" applyFont="1" applyFill="1" applyBorder="1" applyAlignment="1" applyProtection="1">
      <alignment horizontal="center"/>
      <protection locked="0"/>
    </xf>
    <xf numFmtId="44" fontId="20" fillId="3" borderId="7" xfId="3" applyFont="1" applyFill="1" applyBorder="1" applyAlignment="1" applyProtection="1">
      <alignment horizontal="center" vertical="center"/>
    </xf>
    <xf numFmtId="0" fontId="20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44" fontId="2" fillId="5" borderId="9" xfId="6" applyFont="1" applyFill="1" applyBorder="1" applyAlignment="1" applyProtection="1">
      <alignment horizontal="left" vertical="center"/>
      <protection locked="0"/>
    </xf>
    <xf numFmtId="44" fontId="2" fillId="5" borderId="19" xfId="6" applyFont="1" applyFill="1" applyBorder="1" applyAlignment="1" applyProtection="1">
      <alignment horizontal="left" vertical="center"/>
      <protection locked="0"/>
    </xf>
    <xf numFmtId="44" fontId="2" fillId="5" borderId="19" xfId="5" applyNumberFormat="1" applyFill="1" applyBorder="1" applyAlignment="1" applyProtection="1">
      <alignment horizontal="left" vertical="center"/>
      <protection locked="0"/>
    </xf>
    <xf numFmtId="44" fontId="2" fillId="5" borderId="20" xfId="3" applyFont="1" applyFill="1" applyBorder="1" applyAlignment="1" applyProtection="1">
      <alignment horizontal="left" vertical="center"/>
      <protection locked="0"/>
    </xf>
    <xf numFmtId="44" fontId="2" fillId="5" borderId="19" xfId="3" applyFont="1" applyFill="1" applyBorder="1" applyAlignment="1" applyProtection="1">
      <alignment horizontal="left" vertical="center"/>
      <protection locked="0"/>
    </xf>
    <xf numFmtId="44" fontId="2" fillId="5" borderId="19" xfId="2" applyNumberFormat="1" applyFill="1" applyBorder="1" applyAlignment="1" applyProtection="1">
      <alignment horizontal="left" vertical="center"/>
      <protection locked="0"/>
    </xf>
    <xf numFmtId="44" fontId="2" fillId="3" borderId="7" xfId="3" applyFont="1" applyFill="1" applyBorder="1" applyAlignment="1" applyProtection="1">
      <alignment horizontal="center" vertical="center"/>
    </xf>
    <xf numFmtId="0" fontId="2" fillId="0" borderId="0" xfId="2" applyAlignment="1">
      <alignment vertical="center"/>
    </xf>
    <xf numFmtId="0" fontId="19" fillId="0" borderId="0" xfId="0" applyFont="1" applyAlignment="1">
      <alignment vertical="center"/>
    </xf>
    <xf numFmtId="9" fontId="2" fillId="9" borderId="25" xfId="4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6" fontId="2" fillId="5" borderId="18" xfId="3" applyNumberFormat="1" applyFont="1" applyFill="1" applyBorder="1" applyAlignment="1" applyProtection="1">
      <alignment horizontal="center" vertical="center"/>
      <protection locked="0"/>
    </xf>
    <xf numFmtId="166" fontId="2" fillId="5" borderId="7" xfId="3" applyNumberFormat="1" applyFont="1" applyFill="1" applyBorder="1" applyAlignment="1" applyProtection="1">
      <alignment horizontal="center" vertical="center"/>
      <protection locked="0"/>
    </xf>
    <xf numFmtId="166" fontId="2" fillId="5" borderId="7" xfId="2" applyNumberFormat="1" applyFill="1" applyBorder="1" applyAlignment="1" applyProtection="1">
      <alignment horizontal="center" vertical="center"/>
      <protection locked="0"/>
    </xf>
    <xf numFmtId="166" fontId="2" fillId="0" borderId="7" xfId="2" applyNumberFormat="1" applyBorder="1" applyAlignment="1" applyProtection="1">
      <alignment horizontal="center" vertical="center"/>
      <protection locked="0"/>
    </xf>
    <xf numFmtId="44" fontId="11" fillId="9" borderId="21" xfId="2" applyNumberFormat="1" applyFont="1" applyFill="1" applyBorder="1" applyAlignment="1">
      <alignment horizontal="left" vertical="center"/>
    </xf>
    <xf numFmtId="0" fontId="2" fillId="5" borderId="18" xfId="5" applyFill="1" applyBorder="1" applyAlignment="1" applyProtection="1">
      <alignment horizontal="center" vertical="center" wrapText="1"/>
      <protection locked="0"/>
    </xf>
    <xf numFmtId="0" fontId="2" fillId="5" borderId="7" xfId="5" applyFill="1" applyBorder="1" applyAlignment="1" applyProtection="1">
      <alignment horizontal="center" vertical="center" wrapText="1"/>
      <protection locked="0"/>
    </xf>
    <xf numFmtId="0" fontId="6" fillId="8" borderId="41" xfId="2" applyFont="1" applyFill="1" applyBorder="1" applyAlignment="1">
      <alignment horizontal="center" vertical="center" wrapText="1"/>
    </xf>
    <xf numFmtId="0" fontId="6" fillId="8" borderId="42" xfId="2" applyFont="1" applyFill="1" applyBorder="1" applyAlignment="1">
      <alignment horizontal="center" vertical="center" wrapText="1"/>
    </xf>
    <xf numFmtId="166" fontId="2" fillId="8" borderId="4" xfId="3" applyNumberFormat="1" applyFont="1" applyFill="1" applyBorder="1" applyAlignment="1" applyProtection="1">
      <alignment horizontal="center"/>
      <protection locked="0"/>
    </xf>
    <xf numFmtId="166" fontId="2" fillId="8" borderId="4" xfId="2" applyNumberFormat="1" applyFill="1" applyBorder="1" applyAlignment="1" applyProtection="1">
      <alignment horizontal="center"/>
      <protection locked="0"/>
    </xf>
    <xf numFmtId="0" fontId="2" fillId="3" borderId="29" xfId="2" applyFill="1" applyBorder="1" applyAlignment="1">
      <alignment horizontal="center"/>
    </xf>
    <xf numFmtId="0" fontId="13" fillId="0" borderId="0" xfId="2" applyFont="1"/>
    <xf numFmtId="44" fontId="12" fillId="0" borderId="0" xfId="2" applyNumberFormat="1" applyFont="1"/>
    <xf numFmtId="0" fontId="21" fillId="0" borderId="7" xfId="2" applyFont="1" applyBorder="1" applyAlignment="1">
      <alignment horizontal="right"/>
    </xf>
    <xf numFmtId="44" fontId="21" fillId="0" borderId="7" xfId="2" applyNumberFormat="1" applyFont="1" applyBorder="1"/>
    <xf numFmtId="44" fontId="21" fillId="0" borderId="7" xfId="1" applyFont="1" applyBorder="1" applyAlignment="1" applyProtection="1">
      <alignment horizontal="center"/>
    </xf>
    <xf numFmtId="44" fontId="20" fillId="8" borderId="4" xfId="3" applyFont="1" applyFill="1" applyBorder="1" applyAlignment="1" applyProtection="1">
      <alignment horizontal="left" vertical="center"/>
      <protection locked="0"/>
    </xf>
    <xf numFmtId="44" fontId="14" fillId="8" borderId="4" xfId="3" applyFont="1" applyFill="1" applyBorder="1" applyAlignment="1" applyProtection="1">
      <alignment horizontal="left" vertical="center"/>
      <protection locked="0"/>
    </xf>
    <xf numFmtId="167" fontId="22" fillId="10" borderId="7" xfId="4" applyNumberFormat="1" applyFont="1" applyFill="1" applyBorder="1" applyAlignment="1" applyProtection="1">
      <alignment horizontal="center" vertical="center"/>
    </xf>
    <xf numFmtId="167" fontId="22" fillId="10" borderId="18" xfId="4" applyNumberFormat="1" applyFont="1" applyFill="1" applyBorder="1" applyAlignment="1" applyProtection="1">
      <alignment horizontal="center" vertical="center"/>
    </xf>
    <xf numFmtId="167" fontId="2" fillId="3" borderId="19" xfId="3" applyNumberFormat="1" applyFill="1" applyBorder="1" applyAlignment="1" applyProtection="1">
      <alignment horizontal="center"/>
    </xf>
    <xf numFmtId="166" fontId="2" fillId="5" borderId="7" xfId="2" applyNumberFormat="1" applyFill="1" applyBorder="1" applyAlignment="1" applyProtection="1">
      <alignment horizontal="center"/>
      <protection locked="0"/>
    </xf>
    <xf numFmtId="8" fontId="14" fillId="8" borderId="4" xfId="3" applyNumberFormat="1" applyFont="1" applyFill="1" applyBorder="1" applyAlignment="1" applyProtection="1">
      <alignment horizontal="left" vertical="center"/>
      <protection locked="0"/>
    </xf>
    <xf numFmtId="8" fontId="2" fillId="5" borderId="19" xfId="5" applyNumberFormat="1" applyFill="1" applyBorder="1" applyAlignment="1" applyProtection="1">
      <alignment horizontal="left" vertical="center"/>
      <protection locked="0"/>
    </xf>
    <xf numFmtId="44" fontId="2" fillId="0" borderId="35" xfId="3" applyBorder="1" applyAlignment="1" applyProtection="1">
      <alignment horizontal="center"/>
      <protection locked="0"/>
    </xf>
    <xf numFmtId="44" fontId="2" fillId="0" borderId="36" xfId="3" applyBorder="1" applyAlignment="1" applyProtection="1">
      <alignment horizontal="center"/>
      <protection locked="0"/>
    </xf>
    <xf numFmtId="44" fontId="2" fillId="0" borderId="35" xfId="3" applyFill="1" applyBorder="1" applyAlignment="1" applyProtection="1">
      <alignment horizontal="center"/>
      <protection locked="0"/>
    </xf>
    <xf numFmtId="44" fontId="2" fillId="0" borderId="37" xfId="3" applyBorder="1" applyAlignment="1" applyProtection="1">
      <alignment horizontal="center"/>
      <protection locked="0"/>
    </xf>
    <xf numFmtId="166" fontId="24" fillId="0" borderId="0" xfId="2" applyNumberFormat="1" applyFont="1"/>
    <xf numFmtId="0" fontId="22" fillId="0" borderId="28" xfId="2" applyFont="1" applyBorder="1" applyAlignment="1">
      <alignment horizontal="center" vertical="center" wrapText="1"/>
    </xf>
    <xf numFmtId="0" fontId="22" fillId="0" borderId="18" xfId="2" applyFont="1" applyBorder="1" applyAlignment="1">
      <alignment horizontal="center" vertical="center" wrapText="1"/>
    </xf>
    <xf numFmtId="0" fontId="2" fillId="0" borderId="22" xfId="2" applyBorder="1" applyAlignment="1">
      <alignment horizontal="center" vertical="center" wrapText="1"/>
    </xf>
    <xf numFmtId="0" fontId="2" fillId="0" borderId="23" xfId="2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5" fillId="0" borderId="4" xfId="2" applyFont="1" applyBorder="1" applyAlignment="1">
      <alignment horizontal="right"/>
    </xf>
    <xf numFmtId="0" fontId="6" fillId="0" borderId="10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6" fillId="0" borderId="16" xfId="2" applyFont="1" applyBorder="1" applyAlignment="1">
      <alignment horizontal="center" wrapText="1"/>
    </xf>
    <xf numFmtId="0" fontId="6" fillId="0" borderId="17" xfId="2" applyFont="1" applyBorder="1" applyAlignment="1">
      <alignment horizont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14" fillId="8" borderId="27" xfId="2" applyFont="1" applyFill="1" applyBorder="1" applyAlignment="1">
      <alignment horizontal="center" vertical="center" wrapText="1"/>
    </xf>
    <xf numFmtId="0" fontId="14" fillId="8" borderId="40" xfId="2" applyFont="1" applyFill="1" applyBorder="1" applyAlignment="1">
      <alignment horizontal="center" vertical="center" wrapText="1"/>
    </xf>
    <xf numFmtId="0" fontId="25" fillId="0" borderId="0" xfId="2" applyFont="1" applyAlignment="1">
      <alignment horizontal="right"/>
    </xf>
    <xf numFmtId="0" fontId="25" fillId="0" borderId="4" xfId="2" applyFont="1" applyBorder="1" applyAlignment="1">
      <alignment horizontal="right"/>
    </xf>
    <xf numFmtId="0" fontId="2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49" fontId="6" fillId="0" borderId="1" xfId="2" applyNumberFormat="1" applyFont="1" applyBorder="1" applyAlignment="1" applyProtection="1">
      <alignment horizontal="center"/>
      <protection locked="0"/>
    </xf>
    <xf numFmtId="49" fontId="6" fillId="0" borderId="2" xfId="2" applyNumberFormat="1" applyFont="1" applyBorder="1" applyAlignment="1" applyProtection="1">
      <alignment horizontal="center"/>
      <protection locked="0"/>
    </xf>
    <xf numFmtId="0" fontId="7" fillId="2" borderId="3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2" fillId="0" borderId="1" xfId="2" applyBorder="1" applyAlignment="1" applyProtection="1">
      <alignment horizontal="center"/>
      <protection locked="0"/>
    </xf>
    <xf numFmtId="0" fontId="2" fillId="0" borderId="2" xfId="2" applyBorder="1" applyAlignment="1" applyProtection="1">
      <alignment horizontal="center"/>
      <protection locked="0"/>
    </xf>
    <xf numFmtId="0" fontId="2" fillId="0" borderId="0" xfId="2" applyAlignment="1">
      <alignment horizontal="center"/>
    </xf>
    <xf numFmtId="44" fontId="6" fillId="0" borderId="1" xfId="3" applyFont="1" applyBorder="1" applyAlignment="1" applyProtection="1">
      <alignment horizontal="center"/>
      <protection locked="0"/>
    </xf>
    <xf numFmtId="44" fontId="6" fillId="0" borderId="2" xfId="3" applyFont="1" applyBorder="1" applyAlignment="1" applyProtection="1">
      <alignment horizontal="center"/>
      <protection locked="0"/>
    </xf>
    <xf numFmtId="0" fontId="2" fillId="0" borderId="4" xfId="2" applyBorder="1" applyAlignment="1">
      <alignment horizontal="center"/>
    </xf>
    <xf numFmtId="0" fontId="3" fillId="0" borderId="0" xfId="2" applyFont="1" applyAlignment="1">
      <alignment horizontal="center"/>
    </xf>
    <xf numFmtId="49" fontId="6" fillId="3" borderId="1" xfId="2" applyNumberFormat="1" applyFont="1" applyFill="1" applyBorder="1" applyAlignment="1">
      <alignment horizontal="center"/>
    </xf>
    <xf numFmtId="49" fontId="6" fillId="3" borderId="2" xfId="2" applyNumberFormat="1" applyFont="1" applyFill="1" applyBorder="1" applyAlignment="1">
      <alignment horizontal="center"/>
    </xf>
    <xf numFmtId="0" fontId="16" fillId="0" borderId="0" xfId="2" applyFont="1" applyAlignment="1">
      <alignment horizontal="center"/>
    </xf>
    <xf numFmtId="0" fontId="14" fillId="8" borderId="16" xfId="2" applyFont="1" applyFill="1" applyBorder="1" applyAlignment="1">
      <alignment horizontal="center" vertical="center" wrapText="1"/>
    </xf>
    <xf numFmtId="0" fontId="14" fillId="8" borderId="17" xfId="2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Currency 2 2" xfId="6" xr:uid="{00000000-0005-0000-0000-000002000000}"/>
    <cellStyle name="Normal" xfId="0" builtinId="0"/>
    <cellStyle name="Normal 2" xfId="2" xr:uid="{00000000-0005-0000-0000-000004000000}"/>
    <cellStyle name="Normal 2 2" xfId="5" xr:uid="{00000000-0005-0000-0000-000005000000}"/>
    <cellStyle name="Percent 2" xfId="4" xr:uid="{00000000-0005-0000-0000-000006000000}"/>
  </cellStyles>
  <dxfs count="8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87"/>
  <sheetViews>
    <sheetView tabSelected="1" zoomScaleNormal="100" workbookViewId="0">
      <selection activeCell="J10" sqref="J10"/>
    </sheetView>
  </sheetViews>
  <sheetFormatPr defaultRowHeight="15" x14ac:dyDescent="0.25"/>
  <cols>
    <col min="1" max="1" width="8" customWidth="1"/>
    <col min="2" max="2" width="11" customWidth="1"/>
    <col min="3" max="5" width="14.5703125" customWidth="1"/>
    <col min="6" max="6" width="19.5703125" customWidth="1"/>
    <col min="7" max="8" width="14.5703125" customWidth="1"/>
    <col min="9" max="9" width="14.5703125" style="64" customWidth="1"/>
    <col min="10" max="14" width="14.5703125" customWidth="1"/>
    <col min="15" max="15" width="19.42578125" customWidth="1"/>
    <col min="17" max="17" width="15" bestFit="1" customWidth="1"/>
  </cols>
  <sheetData>
    <row r="1" spans="1:51" ht="23.25" x14ac:dyDescent="0.3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9.1999999999999993" customHeight="1" thickBot="1" x14ac:dyDescent="0.3">
      <c r="E2" s="138"/>
      <c r="F2" s="138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8.75" thickBot="1" x14ac:dyDescent="0.3">
      <c r="A3" s="139" t="s">
        <v>60</v>
      </c>
      <c r="B3" s="139"/>
      <c r="C3" s="140"/>
      <c r="D3" s="141"/>
      <c r="E3" s="138"/>
      <c r="F3" s="138"/>
      <c r="G3" s="1"/>
      <c r="H3" s="1"/>
      <c r="I3" s="2"/>
      <c r="K3" s="142" t="s">
        <v>2</v>
      </c>
      <c r="L3" s="143"/>
      <c r="M3" s="143"/>
      <c r="N3" s="143"/>
      <c r="O3" s="14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 thickBot="1" x14ac:dyDescent="0.3">
      <c r="A4" s="1"/>
      <c r="B4" s="1"/>
      <c r="C4" s="1"/>
      <c r="D4" s="1"/>
      <c r="E4" s="1"/>
      <c r="F4" s="1"/>
      <c r="G4" s="1"/>
      <c r="H4" s="1"/>
      <c r="I4" s="2"/>
      <c r="K4" s="3"/>
      <c r="L4" s="1"/>
      <c r="M4" s="1"/>
      <c r="N4" s="1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6.5" thickBot="1" x14ac:dyDescent="0.3">
      <c r="A5" s="1" t="s">
        <v>3</v>
      </c>
      <c r="B5" s="1"/>
      <c r="C5" s="144"/>
      <c r="D5" s="145"/>
      <c r="F5" s="5" t="s">
        <v>4</v>
      </c>
      <c r="G5" s="1"/>
      <c r="H5" s="6">
        <v>9</v>
      </c>
      <c r="I5" s="5" t="s">
        <v>5</v>
      </c>
      <c r="K5" s="7" t="s">
        <v>6</v>
      </c>
      <c r="L5" s="8"/>
      <c r="M5" s="8"/>
      <c r="N5" s="8"/>
      <c r="O5" s="9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 thickBot="1" x14ac:dyDescent="0.3">
      <c r="A6" s="1"/>
      <c r="B6" s="1"/>
      <c r="C6" s="1"/>
      <c r="D6" s="1"/>
      <c r="E6" s="1"/>
      <c r="F6" s="1"/>
      <c r="G6" s="1"/>
      <c r="H6" s="1"/>
      <c r="I6" s="2"/>
      <c r="K6" s="10"/>
      <c r="L6" s="11" t="s">
        <v>61</v>
      </c>
      <c r="M6" s="1"/>
      <c r="N6" s="1"/>
      <c r="O6" s="4"/>
      <c r="P6" s="1"/>
      <c r="Q6" s="1"/>
      <c r="R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6.5" thickTop="1" thickBot="1" x14ac:dyDescent="0.3">
      <c r="A7" s="146" t="s">
        <v>7</v>
      </c>
      <c r="B7" s="146"/>
      <c r="C7" s="5" t="s">
        <v>8</v>
      </c>
      <c r="D7" s="147"/>
      <c r="E7" s="148"/>
      <c r="F7" s="1" t="s">
        <v>9</v>
      </c>
      <c r="G7" s="1"/>
      <c r="H7" s="12" t="str">
        <f>IF(D7="","",H5/100*D7)</f>
        <v/>
      </c>
      <c r="I7" s="2"/>
      <c r="K7" s="10"/>
      <c r="L7" s="11" t="s">
        <v>62</v>
      </c>
      <c r="M7" s="1"/>
      <c r="N7" s="1"/>
      <c r="O7" s="4"/>
      <c r="P7" s="1"/>
      <c r="Q7" s="1"/>
      <c r="R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 thickBot="1" x14ac:dyDescent="0.3">
      <c r="A8" s="1"/>
      <c r="B8" s="13"/>
      <c r="C8" s="13"/>
      <c r="D8" s="14"/>
      <c r="E8" s="1"/>
      <c r="I8" s="2"/>
      <c r="K8" s="10"/>
      <c r="L8" s="15" t="s">
        <v>10</v>
      </c>
      <c r="M8" s="16"/>
      <c r="N8" s="16"/>
      <c r="O8" s="1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 thickTop="1" x14ac:dyDescent="0.25">
      <c r="A9" s="1"/>
      <c r="B9" s="146" t="s">
        <v>11</v>
      </c>
      <c r="C9" s="149"/>
      <c r="D9" s="18" t="str">
        <f>IF(D7="","",(H9/D7)*100)</f>
        <v/>
      </c>
      <c r="E9" s="19" t="s">
        <v>5</v>
      </c>
      <c r="F9" s="1" t="s">
        <v>12</v>
      </c>
      <c r="G9" s="20"/>
      <c r="H9" s="21" t="str">
        <f>IF(D7="","",IF(N14="YES",SUM(C21:N21)+SUM('Continue Page Two'!C11:M11),SUM(C21:N21+SUM('Continue Page Three'!C11:M11),SUM(C21:N21),SUM('Continue Page Four'!C11:M11), SUM('Continue Page Five'!C11:M11))))</f>
        <v/>
      </c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I10" s="2"/>
      <c r="K10" s="125" t="s">
        <v>13</v>
      </c>
      <c r="L10" s="125"/>
      <c r="M10" s="126"/>
      <c r="N10" s="2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 t="s">
        <v>14</v>
      </c>
      <c r="C11" s="4"/>
      <c r="D11" s="23" t="str">
        <f>IF(D7="","",(E60/D7)*100)</f>
        <v/>
      </c>
      <c r="E11" s="5" t="s">
        <v>5</v>
      </c>
      <c r="F11" s="1"/>
      <c r="G11" s="1"/>
      <c r="H11" s="1"/>
      <c r="I11" s="2"/>
      <c r="K11" s="125" t="s">
        <v>15</v>
      </c>
      <c r="L11" s="125"/>
      <c r="M11" s="126"/>
      <c r="N11" s="2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x14ac:dyDescent="0.25">
      <c r="A12" s="1"/>
      <c r="F12" s="1" t="s">
        <v>16</v>
      </c>
      <c r="G12" s="24"/>
      <c r="H12" s="23" t="str">
        <f>IF(D7="","",((E60+J60)/D7)*100)</f>
        <v/>
      </c>
      <c r="I12" s="5" t="s">
        <v>5</v>
      </c>
      <c r="K12" s="125" t="s">
        <v>17</v>
      </c>
      <c r="L12" s="125"/>
      <c r="M12" s="126"/>
      <c r="N12" s="2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x14ac:dyDescent="0.25">
      <c r="A13" s="1" t="s">
        <v>19</v>
      </c>
      <c r="B13" s="24"/>
      <c r="C13" s="24"/>
      <c r="D13" s="23" t="str">
        <f>IF(D7="","",(J60/D7)*100)</f>
        <v/>
      </c>
      <c r="E13" s="5" t="s">
        <v>5</v>
      </c>
      <c r="F13" s="1"/>
      <c r="G13" s="20"/>
      <c r="H13" s="2"/>
      <c r="I13" s="2"/>
      <c r="J13" s="2"/>
      <c r="K13" s="2"/>
      <c r="L13" s="2"/>
      <c r="M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x14ac:dyDescent="0.25">
      <c r="A14" s="1"/>
      <c r="E14" s="5"/>
      <c r="F14" s="1"/>
      <c r="G14" s="1"/>
      <c r="H14" s="26"/>
      <c r="I14" s="2"/>
      <c r="J14" s="2"/>
      <c r="K14" s="135" t="s">
        <v>64</v>
      </c>
      <c r="L14" s="135"/>
      <c r="M14" s="136"/>
      <c r="N14" s="2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thickBot="1" x14ac:dyDescent="0.3">
      <c r="A15" s="1"/>
      <c r="B15" s="1"/>
      <c r="C15" s="13"/>
      <c r="D15" s="28"/>
      <c r="E15" s="5"/>
      <c r="F15" s="1"/>
      <c r="G15" s="20"/>
      <c r="H15" s="20"/>
      <c r="I15" s="20"/>
      <c r="J15" s="20"/>
      <c r="K15" s="1"/>
      <c r="L15" s="1"/>
      <c r="M15" s="2"/>
      <c r="N15" s="2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72" customFormat="1" ht="52.5" customHeight="1" thickBot="1" x14ac:dyDescent="0.3">
      <c r="A16" s="127" t="s">
        <v>20</v>
      </c>
      <c r="B16" s="128"/>
      <c r="C16" s="68"/>
      <c r="D16" s="68"/>
      <c r="E16" s="67"/>
      <c r="F16" s="67"/>
      <c r="G16" s="68"/>
      <c r="H16" s="69"/>
      <c r="I16" s="68"/>
      <c r="J16" s="70"/>
      <c r="K16" s="70"/>
      <c r="L16" s="70"/>
      <c r="M16" s="70"/>
      <c r="N16" s="70"/>
      <c r="O16" s="71" t="s">
        <v>63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72" customFormat="1" ht="29.25" customHeight="1" x14ac:dyDescent="0.25">
      <c r="A17" s="129" t="s">
        <v>38</v>
      </c>
      <c r="B17" s="130"/>
      <c r="C17" s="96"/>
      <c r="D17" s="97"/>
      <c r="E17" s="97"/>
      <c r="F17" s="96"/>
      <c r="G17" s="97"/>
      <c r="H17" s="97"/>
      <c r="I17" s="96"/>
      <c r="J17" s="97"/>
      <c r="K17" s="97"/>
      <c r="L17" s="96"/>
      <c r="M17" s="97"/>
      <c r="N17" s="97"/>
      <c r="O17" s="7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88" customFormat="1" ht="24.75" customHeight="1" x14ac:dyDescent="0.25">
      <c r="A18" s="131" t="s">
        <v>39</v>
      </c>
      <c r="B18" s="132"/>
      <c r="C18" s="80"/>
      <c r="D18" s="81"/>
      <c r="E18" s="82"/>
      <c r="F18" s="82"/>
      <c r="G18" s="81"/>
      <c r="H18" s="83"/>
      <c r="I18" s="81"/>
      <c r="J18" s="85"/>
      <c r="K18" s="83"/>
      <c r="L18" s="84"/>
      <c r="M18" s="85"/>
      <c r="N18" s="85"/>
      <c r="O18" s="86">
        <f t="shared" ref="O18:O55" si="0">SUM(C18:N18)</f>
        <v>0</v>
      </c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</row>
    <row r="19" spans="1:51" s="72" customFormat="1" ht="24.75" customHeight="1" x14ac:dyDescent="0.25">
      <c r="A19" s="131" t="s">
        <v>23</v>
      </c>
      <c r="B19" s="132"/>
      <c r="C19" s="75"/>
      <c r="D19" s="76"/>
      <c r="E19" s="113"/>
      <c r="F19" s="113"/>
      <c r="G19" s="76"/>
      <c r="H19" s="76"/>
      <c r="I19" s="76"/>
      <c r="J19" s="113"/>
      <c r="K19" s="113"/>
      <c r="L19" s="76"/>
      <c r="M19" s="113"/>
      <c r="N19" s="113"/>
      <c r="O19" s="73" t="s">
        <v>18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s="72" customFormat="1" ht="8.85" hidden="1" customHeight="1" x14ac:dyDescent="0.25">
      <c r="A20" s="98"/>
      <c r="B20" s="99"/>
      <c r="C20" s="100"/>
      <c r="D20" s="100"/>
      <c r="E20" s="100"/>
      <c r="F20" s="101"/>
      <c r="G20" s="100"/>
      <c r="H20" s="100"/>
      <c r="I20" s="101"/>
      <c r="J20" s="101"/>
      <c r="K20" s="101"/>
      <c r="L20" s="100"/>
      <c r="M20" s="101"/>
      <c r="N20" s="101"/>
      <c r="O20" s="73" t="s">
        <v>42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s="79" customFormat="1" ht="24.75" customHeight="1" x14ac:dyDescent="0.25">
      <c r="A21" s="133" t="s">
        <v>34</v>
      </c>
      <c r="B21" s="134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77">
        <f t="shared" si="0"/>
        <v>0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</row>
    <row r="22" spans="1:51" s="90" customFormat="1" ht="27.75" customHeight="1" thickBot="1" x14ac:dyDescent="0.3">
      <c r="A22" s="123" t="s">
        <v>41</v>
      </c>
      <c r="B22" s="124"/>
      <c r="C22" s="29" t="str">
        <f t="shared" ref="C22:N22" si="1">IF(C16="","",IF(C21="","",IF(C17="COMMITTED",C56/C21,"N/A")))</f>
        <v/>
      </c>
      <c r="D22" s="29" t="str">
        <f t="shared" si="1"/>
        <v/>
      </c>
      <c r="E22" s="29" t="str">
        <f t="shared" si="1"/>
        <v/>
      </c>
      <c r="F22" s="29" t="str">
        <f t="shared" si="1"/>
        <v/>
      </c>
      <c r="G22" s="29" t="str">
        <f t="shared" si="1"/>
        <v/>
      </c>
      <c r="H22" s="29" t="str">
        <f t="shared" si="1"/>
        <v/>
      </c>
      <c r="I22" s="29" t="str">
        <f t="shared" si="1"/>
        <v/>
      </c>
      <c r="J22" s="29" t="str">
        <f t="shared" si="1"/>
        <v/>
      </c>
      <c r="K22" s="29" t="str">
        <f t="shared" si="1"/>
        <v/>
      </c>
      <c r="L22" s="29" t="str">
        <f t="shared" si="1"/>
        <v/>
      </c>
      <c r="M22" s="29" t="str">
        <f t="shared" si="1"/>
        <v/>
      </c>
      <c r="N22" s="29" t="str">
        <f t="shared" si="1"/>
        <v/>
      </c>
      <c r="O22" s="89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</row>
    <row r="23" spans="1:51" s="90" customFormat="1" ht="43.5" customHeight="1" thickBot="1" x14ac:dyDescent="0.25">
      <c r="A23" s="121" t="s">
        <v>59</v>
      </c>
      <c r="B23" s="122"/>
      <c r="C23" s="110"/>
      <c r="D23" s="110"/>
      <c r="E23" s="110"/>
      <c r="F23" s="110"/>
      <c r="G23" s="110"/>
      <c r="H23" s="110"/>
      <c r="I23" s="110"/>
      <c r="J23" s="111"/>
      <c r="K23" s="110"/>
      <c r="L23" s="110"/>
      <c r="M23" s="110"/>
      <c r="N23" s="110"/>
      <c r="O23" s="36">
        <f t="shared" ref="O23" si="2">SUM(C23:N23)</f>
        <v>0</v>
      </c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</row>
    <row r="24" spans="1:51" x14ac:dyDescent="0.25">
      <c r="A24" s="30">
        <v>2023</v>
      </c>
      <c r="B24" s="31" t="s">
        <v>25</v>
      </c>
      <c r="C24" s="47"/>
      <c r="D24" s="32"/>
      <c r="E24" s="32"/>
      <c r="F24" s="32"/>
      <c r="G24" s="32"/>
      <c r="H24" s="33"/>
      <c r="I24" s="34"/>
      <c r="J24" s="35"/>
      <c r="K24" s="32"/>
      <c r="L24" s="32"/>
      <c r="M24" s="32"/>
      <c r="N24" s="32"/>
      <c r="O24" s="51">
        <f t="shared" si="0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x14ac:dyDescent="0.25">
      <c r="A25" s="37"/>
      <c r="B25" s="38" t="s">
        <v>26</v>
      </c>
      <c r="C25" s="47"/>
      <c r="D25" s="32"/>
      <c r="E25" s="32"/>
      <c r="F25" s="32"/>
      <c r="G25" s="32"/>
      <c r="H25" s="33"/>
      <c r="I25" s="34"/>
      <c r="J25" s="35"/>
      <c r="K25" s="32"/>
      <c r="L25" s="32"/>
      <c r="M25" s="32"/>
      <c r="N25" s="32"/>
      <c r="O25" s="51">
        <f t="shared" si="0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x14ac:dyDescent="0.25">
      <c r="A26" s="37"/>
      <c r="B26" s="38" t="s">
        <v>27</v>
      </c>
      <c r="C26" s="47"/>
      <c r="D26" s="32"/>
      <c r="E26" s="32"/>
      <c r="F26" s="32"/>
      <c r="G26" s="32"/>
      <c r="H26" s="33"/>
      <c r="I26" s="34"/>
      <c r="J26" s="35"/>
      <c r="K26" s="32"/>
      <c r="L26" s="32"/>
      <c r="M26" s="32"/>
      <c r="N26" s="32"/>
      <c r="O26" s="51">
        <f t="shared" si="0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thickBot="1" x14ac:dyDescent="0.3">
      <c r="A27" s="39"/>
      <c r="B27" s="40" t="s">
        <v>28</v>
      </c>
      <c r="C27" s="41"/>
      <c r="D27" s="41"/>
      <c r="E27" s="41"/>
      <c r="F27" s="41"/>
      <c r="G27" s="41"/>
      <c r="H27" s="42"/>
      <c r="I27" s="43"/>
      <c r="J27" s="44"/>
      <c r="K27" s="41"/>
      <c r="L27" s="41"/>
      <c r="M27" s="41"/>
      <c r="N27" s="41"/>
      <c r="O27" s="51">
        <f t="shared" si="0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25">
      <c r="A28" s="46">
        <f>A24+1</f>
        <v>2024</v>
      </c>
      <c r="B28" s="31" t="s">
        <v>25</v>
      </c>
      <c r="C28" s="47"/>
      <c r="D28" s="47"/>
      <c r="E28" s="47"/>
      <c r="F28" s="47"/>
      <c r="G28" s="47"/>
      <c r="H28" s="48"/>
      <c r="I28" s="49"/>
      <c r="J28" s="50"/>
      <c r="K28" s="47"/>
      <c r="L28" s="47"/>
      <c r="M28" s="47"/>
      <c r="N28" s="47"/>
      <c r="O28" s="51">
        <f t="shared" si="0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x14ac:dyDescent="0.25">
      <c r="A29" s="37"/>
      <c r="B29" s="38" t="s">
        <v>26</v>
      </c>
      <c r="C29" s="47"/>
      <c r="D29" s="32"/>
      <c r="E29" s="32"/>
      <c r="F29" s="32"/>
      <c r="G29" s="32"/>
      <c r="H29" s="33"/>
      <c r="I29" s="34"/>
      <c r="J29" s="35"/>
      <c r="K29" s="32"/>
      <c r="L29" s="32"/>
      <c r="M29" s="32"/>
      <c r="N29" s="32"/>
      <c r="O29" s="36">
        <f t="shared" si="0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x14ac:dyDescent="0.25">
      <c r="A30" s="37"/>
      <c r="B30" s="38" t="s">
        <v>27</v>
      </c>
      <c r="C30" s="47"/>
      <c r="D30" s="32"/>
      <c r="E30" s="32"/>
      <c r="F30" s="32"/>
      <c r="G30" s="32"/>
      <c r="H30" s="33"/>
      <c r="I30" s="34"/>
      <c r="J30" s="35"/>
      <c r="K30" s="32"/>
      <c r="L30" s="32"/>
      <c r="M30" s="32"/>
      <c r="N30" s="32"/>
      <c r="O30" s="36">
        <f t="shared" si="0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thickBot="1" x14ac:dyDescent="0.3">
      <c r="A31" s="39"/>
      <c r="B31" s="40" t="s">
        <v>28</v>
      </c>
      <c r="C31" s="41"/>
      <c r="D31" s="41"/>
      <c r="E31" s="41"/>
      <c r="F31" s="41"/>
      <c r="G31" s="41"/>
      <c r="H31" s="42"/>
      <c r="I31" s="43"/>
      <c r="J31" s="44"/>
      <c r="K31" s="41"/>
      <c r="L31" s="41"/>
      <c r="M31" s="41"/>
      <c r="N31" s="41"/>
      <c r="O31" s="45">
        <f t="shared" si="0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x14ac:dyDescent="0.25">
      <c r="A32" s="46">
        <f t="shared" ref="A32" si="3">A28+1</f>
        <v>2025</v>
      </c>
      <c r="B32" s="31" t="s">
        <v>25</v>
      </c>
      <c r="C32" s="47"/>
      <c r="D32" s="47"/>
      <c r="E32" s="47"/>
      <c r="F32" s="47"/>
      <c r="G32" s="47"/>
      <c r="H32" s="48"/>
      <c r="I32" s="49"/>
      <c r="J32" s="50"/>
      <c r="K32" s="47"/>
      <c r="L32" s="47"/>
      <c r="M32" s="47"/>
      <c r="N32" s="47"/>
      <c r="O32" s="51">
        <f t="shared" si="0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x14ac:dyDescent="0.25">
      <c r="A33" s="37"/>
      <c r="B33" s="38" t="s">
        <v>26</v>
      </c>
      <c r="C33" s="47"/>
      <c r="D33" s="32"/>
      <c r="E33" s="32"/>
      <c r="F33" s="32"/>
      <c r="G33" s="32"/>
      <c r="H33" s="33"/>
      <c r="I33" s="34"/>
      <c r="J33" s="35"/>
      <c r="K33" s="32"/>
      <c r="L33" s="32"/>
      <c r="M33" s="32"/>
      <c r="N33" s="32"/>
      <c r="O33" s="36">
        <f t="shared" si="0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x14ac:dyDescent="0.25">
      <c r="A34" s="37"/>
      <c r="B34" s="38" t="s">
        <v>27</v>
      </c>
      <c r="C34" s="47"/>
      <c r="D34" s="32"/>
      <c r="E34" s="32"/>
      <c r="F34" s="32"/>
      <c r="G34" s="32"/>
      <c r="H34" s="33"/>
      <c r="I34" s="34"/>
      <c r="J34" s="35"/>
      <c r="K34" s="32"/>
      <c r="L34" s="32"/>
      <c r="M34" s="32"/>
      <c r="N34" s="32"/>
      <c r="O34" s="36">
        <f t="shared" si="0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thickBot="1" x14ac:dyDescent="0.3">
      <c r="A35" s="39"/>
      <c r="B35" s="40" t="s">
        <v>28</v>
      </c>
      <c r="C35" s="41"/>
      <c r="D35" s="41"/>
      <c r="E35" s="41"/>
      <c r="F35" s="41"/>
      <c r="G35" s="41"/>
      <c r="H35" s="42"/>
      <c r="I35" s="43"/>
      <c r="J35" s="44"/>
      <c r="K35" s="41"/>
      <c r="L35" s="41"/>
      <c r="M35" s="41"/>
      <c r="N35" s="41"/>
      <c r="O35" s="45">
        <f t="shared" si="0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x14ac:dyDescent="0.25">
      <c r="A36" s="46">
        <f t="shared" ref="A36" si="4">A32+1</f>
        <v>2026</v>
      </c>
      <c r="B36" s="31" t="s">
        <v>25</v>
      </c>
      <c r="C36" s="47"/>
      <c r="D36" s="47"/>
      <c r="E36" s="47"/>
      <c r="F36" s="47"/>
      <c r="G36" s="47"/>
      <c r="H36" s="48"/>
      <c r="I36" s="49"/>
      <c r="J36" s="50"/>
      <c r="K36" s="47"/>
      <c r="L36" s="47"/>
      <c r="M36" s="47"/>
      <c r="N36" s="47"/>
      <c r="O36" s="51">
        <f t="shared" si="0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x14ac:dyDescent="0.25">
      <c r="A37" s="37"/>
      <c r="B37" s="38" t="s">
        <v>26</v>
      </c>
      <c r="C37" s="47"/>
      <c r="D37" s="32"/>
      <c r="E37" s="32"/>
      <c r="F37" s="32"/>
      <c r="G37" s="32"/>
      <c r="H37" s="33"/>
      <c r="I37" s="34"/>
      <c r="J37" s="35"/>
      <c r="K37" s="32"/>
      <c r="L37" s="32"/>
      <c r="M37" s="32"/>
      <c r="N37" s="32"/>
      <c r="O37" s="36">
        <f t="shared" si="0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x14ac:dyDescent="0.25">
      <c r="A38" s="37"/>
      <c r="B38" s="38" t="s">
        <v>27</v>
      </c>
      <c r="C38" s="47"/>
      <c r="D38" s="32"/>
      <c r="E38" s="32"/>
      <c r="F38" s="32"/>
      <c r="G38" s="32"/>
      <c r="H38" s="33"/>
      <c r="I38" s="34"/>
      <c r="J38" s="35"/>
      <c r="K38" s="32"/>
      <c r="L38" s="32"/>
      <c r="M38" s="32"/>
      <c r="N38" s="32"/>
      <c r="O38" s="36">
        <f t="shared" si="0"/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thickBot="1" x14ac:dyDescent="0.3">
      <c r="A39" s="39"/>
      <c r="B39" s="40" t="s">
        <v>28</v>
      </c>
      <c r="C39" s="41"/>
      <c r="D39" s="41"/>
      <c r="E39" s="41"/>
      <c r="F39" s="41"/>
      <c r="G39" s="41"/>
      <c r="H39" s="42"/>
      <c r="I39" s="43"/>
      <c r="J39" s="44"/>
      <c r="K39" s="41"/>
      <c r="L39" s="41"/>
      <c r="M39" s="41"/>
      <c r="N39" s="41"/>
      <c r="O39" s="45">
        <f t="shared" si="0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x14ac:dyDescent="0.25">
      <c r="A40" s="46">
        <f>A36+1</f>
        <v>2027</v>
      </c>
      <c r="B40" s="31" t="s">
        <v>25</v>
      </c>
      <c r="C40" s="47"/>
      <c r="D40" s="47"/>
      <c r="E40" s="47"/>
      <c r="F40" s="47"/>
      <c r="G40" s="47"/>
      <c r="H40" s="48"/>
      <c r="I40" s="49"/>
      <c r="J40" s="50"/>
      <c r="K40" s="47"/>
      <c r="L40" s="47"/>
      <c r="M40" s="47"/>
      <c r="N40" s="47"/>
      <c r="O40" s="51">
        <f t="shared" si="0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x14ac:dyDescent="0.25">
      <c r="A41" s="37"/>
      <c r="B41" s="38" t="s">
        <v>26</v>
      </c>
      <c r="C41" s="47"/>
      <c r="D41" s="32"/>
      <c r="E41" s="32"/>
      <c r="F41" s="32"/>
      <c r="G41" s="32"/>
      <c r="H41" s="33"/>
      <c r="I41" s="34"/>
      <c r="J41" s="35"/>
      <c r="K41" s="32"/>
      <c r="L41" s="32"/>
      <c r="M41" s="32"/>
      <c r="N41" s="32"/>
      <c r="O41" s="36">
        <f t="shared" si="0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x14ac:dyDescent="0.25">
      <c r="A42" s="37"/>
      <c r="B42" s="38" t="s">
        <v>27</v>
      </c>
      <c r="C42" s="47"/>
      <c r="D42" s="32"/>
      <c r="E42" s="32"/>
      <c r="F42" s="32"/>
      <c r="G42" s="32"/>
      <c r="H42" s="33"/>
      <c r="I42" s="34"/>
      <c r="J42" s="35"/>
      <c r="K42" s="32"/>
      <c r="L42" s="32"/>
      <c r="M42" s="32"/>
      <c r="N42" s="32"/>
      <c r="O42" s="36">
        <f t="shared" si="0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thickBot="1" x14ac:dyDescent="0.3">
      <c r="A43" s="39"/>
      <c r="B43" s="52" t="s">
        <v>28</v>
      </c>
      <c r="C43" s="116"/>
      <c r="D43" s="116"/>
      <c r="E43" s="116"/>
      <c r="F43" s="116"/>
      <c r="G43" s="116"/>
      <c r="H43" s="117"/>
      <c r="I43" s="118"/>
      <c r="J43" s="119"/>
      <c r="K43" s="116"/>
      <c r="L43" s="116"/>
      <c r="M43" s="116"/>
      <c r="N43" s="116"/>
      <c r="O43" s="53">
        <f t="shared" si="0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x14ac:dyDescent="0.25">
      <c r="A44" s="46">
        <f t="shared" ref="A44" si="5">A40+1</f>
        <v>2028</v>
      </c>
      <c r="B44" s="31" t="s">
        <v>25</v>
      </c>
      <c r="C44" s="47"/>
      <c r="D44" s="47"/>
      <c r="E44" s="47"/>
      <c r="F44" s="47"/>
      <c r="G44" s="47"/>
      <c r="H44" s="48"/>
      <c r="I44" s="49"/>
      <c r="J44" s="50"/>
      <c r="K44" s="47"/>
      <c r="L44" s="47"/>
      <c r="M44" s="47"/>
      <c r="N44" s="47"/>
      <c r="O44" s="51">
        <f t="shared" si="0"/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x14ac:dyDescent="0.25">
      <c r="A45" s="37"/>
      <c r="B45" s="38" t="s">
        <v>26</v>
      </c>
      <c r="C45" s="47"/>
      <c r="D45" s="32"/>
      <c r="E45" s="32"/>
      <c r="F45" s="32"/>
      <c r="G45" s="32"/>
      <c r="H45" s="33"/>
      <c r="I45" s="34"/>
      <c r="J45" s="35"/>
      <c r="K45" s="32"/>
      <c r="L45" s="32"/>
      <c r="M45" s="32"/>
      <c r="N45" s="32"/>
      <c r="O45" s="36">
        <f t="shared" si="0"/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x14ac:dyDescent="0.25">
      <c r="A46" s="37"/>
      <c r="B46" s="38" t="s">
        <v>27</v>
      </c>
      <c r="C46" s="47"/>
      <c r="D46" s="32"/>
      <c r="E46" s="32"/>
      <c r="F46" s="32"/>
      <c r="G46" s="32"/>
      <c r="H46" s="33"/>
      <c r="I46" s="34"/>
      <c r="J46" s="35"/>
      <c r="K46" s="32"/>
      <c r="L46" s="32"/>
      <c r="M46" s="32"/>
      <c r="N46" s="32"/>
      <c r="O46" s="36">
        <f t="shared" si="0"/>
        <v>0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thickBot="1" x14ac:dyDescent="0.3">
      <c r="A47" s="39"/>
      <c r="B47" s="52" t="s">
        <v>28</v>
      </c>
      <c r="C47" s="116"/>
      <c r="D47" s="116"/>
      <c r="E47" s="116"/>
      <c r="F47" s="116"/>
      <c r="G47" s="116"/>
      <c r="H47" s="117"/>
      <c r="I47" s="118"/>
      <c r="J47" s="119"/>
      <c r="K47" s="116"/>
      <c r="L47" s="116"/>
      <c r="M47" s="116"/>
      <c r="N47" s="116"/>
      <c r="O47" s="53">
        <f t="shared" si="0"/>
        <v>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x14ac:dyDescent="0.25">
      <c r="A48" s="46">
        <f t="shared" ref="A48" si="6">A44+1</f>
        <v>2029</v>
      </c>
      <c r="B48" s="31" t="s">
        <v>25</v>
      </c>
      <c r="C48" s="47"/>
      <c r="D48" s="47"/>
      <c r="E48" s="47"/>
      <c r="F48" s="47"/>
      <c r="G48" s="47"/>
      <c r="H48" s="48"/>
      <c r="I48" s="49"/>
      <c r="J48" s="50"/>
      <c r="K48" s="47"/>
      <c r="L48" s="47"/>
      <c r="M48" s="47"/>
      <c r="N48" s="47"/>
      <c r="O48" s="51">
        <f t="shared" si="0"/>
        <v>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x14ac:dyDescent="0.25">
      <c r="A49" s="37"/>
      <c r="B49" s="38" t="s">
        <v>26</v>
      </c>
      <c r="C49" s="47"/>
      <c r="D49" s="32"/>
      <c r="E49" s="32"/>
      <c r="F49" s="32"/>
      <c r="G49" s="32"/>
      <c r="H49" s="33"/>
      <c r="I49" s="34"/>
      <c r="J49" s="35"/>
      <c r="K49" s="32"/>
      <c r="L49" s="32"/>
      <c r="M49" s="32"/>
      <c r="N49" s="32"/>
      <c r="O49" s="36">
        <f t="shared" si="0"/>
        <v>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x14ac:dyDescent="0.25">
      <c r="A50" s="37"/>
      <c r="B50" s="38" t="s">
        <v>27</v>
      </c>
      <c r="C50" s="47"/>
      <c r="D50" s="32"/>
      <c r="E50" s="32"/>
      <c r="F50" s="32"/>
      <c r="G50" s="32"/>
      <c r="H50" s="33"/>
      <c r="I50" s="34"/>
      <c r="J50" s="35"/>
      <c r="K50" s="32"/>
      <c r="L50" s="32"/>
      <c r="M50" s="32"/>
      <c r="N50" s="32"/>
      <c r="O50" s="36">
        <f t="shared" si="0"/>
        <v>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thickBot="1" x14ac:dyDescent="0.3">
      <c r="A51" s="39"/>
      <c r="B51" s="52" t="s">
        <v>28</v>
      </c>
      <c r="C51" s="116"/>
      <c r="D51" s="116"/>
      <c r="E51" s="116"/>
      <c r="F51" s="116"/>
      <c r="G51" s="116"/>
      <c r="H51" s="117"/>
      <c r="I51" s="118"/>
      <c r="J51" s="119"/>
      <c r="K51" s="116"/>
      <c r="L51" s="116"/>
      <c r="M51" s="116"/>
      <c r="N51" s="116"/>
      <c r="O51" s="53">
        <f t="shared" si="0"/>
        <v>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x14ac:dyDescent="0.25">
      <c r="A52" s="46">
        <f t="shared" ref="A52" si="7">A48+1</f>
        <v>2030</v>
      </c>
      <c r="B52" s="31" t="s">
        <v>25</v>
      </c>
      <c r="C52" s="47"/>
      <c r="D52" s="47"/>
      <c r="E52" s="47"/>
      <c r="F52" s="47"/>
      <c r="G52" s="47"/>
      <c r="H52" s="48"/>
      <c r="I52" s="49"/>
      <c r="J52" s="50"/>
      <c r="K52" s="47"/>
      <c r="L52" s="47"/>
      <c r="M52" s="47"/>
      <c r="N52" s="47"/>
      <c r="O52" s="51">
        <f t="shared" si="0"/>
        <v>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x14ac:dyDescent="0.25">
      <c r="A53" s="37"/>
      <c r="B53" s="38" t="s">
        <v>26</v>
      </c>
      <c r="C53" s="47"/>
      <c r="D53" s="32"/>
      <c r="E53" s="32"/>
      <c r="F53" s="32"/>
      <c r="G53" s="32"/>
      <c r="H53" s="33"/>
      <c r="I53" s="34"/>
      <c r="J53" s="35"/>
      <c r="K53" s="32"/>
      <c r="L53" s="32"/>
      <c r="M53" s="32"/>
      <c r="N53" s="32"/>
      <c r="O53" s="36">
        <f t="shared" si="0"/>
        <v>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x14ac:dyDescent="0.25">
      <c r="A54" s="37"/>
      <c r="B54" s="38" t="s">
        <v>27</v>
      </c>
      <c r="C54" s="47"/>
      <c r="D54" s="32"/>
      <c r="E54" s="32"/>
      <c r="F54" s="32"/>
      <c r="G54" s="32"/>
      <c r="H54" s="33"/>
      <c r="I54" s="34"/>
      <c r="J54" s="35"/>
      <c r="K54" s="32"/>
      <c r="L54" s="32"/>
      <c r="M54" s="32"/>
      <c r="N54" s="32"/>
      <c r="O54" s="36">
        <f t="shared" si="0"/>
        <v>0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thickBot="1" x14ac:dyDescent="0.3">
      <c r="A55" s="39"/>
      <c r="B55" s="52" t="s">
        <v>28</v>
      </c>
      <c r="C55" s="47"/>
      <c r="D55" s="116"/>
      <c r="E55" s="116"/>
      <c r="F55" s="116"/>
      <c r="G55" s="116"/>
      <c r="H55" s="117"/>
      <c r="I55" s="118"/>
      <c r="J55" s="119"/>
      <c r="K55" s="116"/>
      <c r="L55" s="116"/>
      <c r="M55" s="116"/>
      <c r="N55" s="116"/>
      <c r="O55" s="53">
        <f t="shared" si="0"/>
        <v>0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3.5" customHeight="1" x14ac:dyDescent="0.25">
      <c r="A56" s="54"/>
      <c r="B56" s="55" t="s">
        <v>29</v>
      </c>
      <c r="C56" s="112">
        <f>SUM(C23:C55)</f>
        <v>0</v>
      </c>
      <c r="D56" s="112">
        <f t="shared" ref="D56:N56" si="8">SUM(D23:D55)</f>
        <v>0</v>
      </c>
      <c r="E56" s="112">
        <f t="shared" si="8"/>
        <v>0</v>
      </c>
      <c r="F56" s="112">
        <f t="shared" si="8"/>
        <v>0</v>
      </c>
      <c r="G56" s="112">
        <f t="shared" si="8"/>
        <v>0</v>
      </c>
      <c r="H56" s="112">
        <f t="shared" si="8"/>
        <v>0</v>
      </c>
      <c r="I56" s="112">
        <f t="shared" si="8"/>
        <v>0</v>
      </c>
      <c r="J56" s="112">
        <f t="shared" si="8"/>
        <v>0</v>
      </c>
      <c r="K56" s="112">
        <f t="shared" si="8"/>
        <v>0</v>
      </c>
      <c r="L56" s="112">
        <f t="shared" si="8"/>
        <v>0</v>
      </c>
      <c r="M56" s="112">
        <f t="shared" si="8"/>
        <v>0</v>
      </c>
      <c r="N56" s="112">
        <f t="shared" si="8"/>
        <v>0</v>
      </c>
      <c r="O56" s="112">
        <f>SUM(O23:O55)</f>
        <v>0</v>
      </c>
    </row>
    <row r="57" spans="1:51" ht="12.75" customHeight="1" x14ac:dyDescent="0.25">
      <c r="A57" s="56"/>
      <c r="B57" s="57"/>
      <c r="C57" s="58"/>
      <c r="D57" s="58"/>
      <c r="E57" s="58"/>
      <c r="F57" s="58"/>
      <c r="G57" s="58"/>
      <c r="H57" s="105" t="s">
        <v>49</v>
      </c>
      <c r="I57" s="106">
        <f>SUM('Continue Page Two'!N46)</f>
        <v>0</v>
      </c>
      <c r="J57" s="105" t="s">
        <v>50</v>
      </c>
      <c r="K57" s="106">
        <f>SUM('Continue Page Three'!N46)</f>
        <v>2000</v>
      </c>
      <c r="L57" s="105" t="s">
        <v>51</v>
      </c>
      <c r="M57" s="106">
        <f>SUM('Continue Page Four'!N46)</f>
        <v>0</v>
      </c>
      <c r="N57" s="105" t="s">
        <v>56</v>
      </c>
      <c r="O57" s="107">
        <f>SUM('Continue Page Five'!N46)</f>
        <v>0</v>
      </c>
    </row>
    <row r="58" spans="1:51" hidden="1" x14ac:dyDescent="0.25">
      <c r="A58" s="1"/>
      <c r="B58" s="1"/>
      <c r="C58" s="1" t="str">
        <f t="shared" ref="C58:N58" si="9">IF(C17="COMMITTED",C56,"")</f>
        <v/>
      </c>
      <c r="D58" s="1" t="str">
        <f t="shared" si="9"/>
        <v/>
      </c>
      <c r="E58" s="1" t="str">
        <f t="shared" si="9"/>
        <v/>
      </c>
      <c r="F58" s="1" t="str">
        <f t="shared" si="9"/>
        <v/>
      </c>
      <c r="G58" s="1" t="str">
        <f t="shared" si="9"/>
        <v/>
      </c>
      <c r="H58" s="1" t="str">
        <f t="shared" si="9"/>
        <v/>
      </c>
      <c r="I58" s="1" t="str">
        <f t="shared" si="9"/>
        <v/>
      </c>
      <c r="J58" s="1" t="str">
        <f t="shared" si="9"/>
        <v/>
      </c>
      <c r="K58" s="1" t="str">
        <f t="shared" si="9"/>
        <v/>
      </c>
      <c r="L58" s="1" t="str">
        <f t="shared" si="9"/>
        <v/>
      </c>
      <c r="M58" s="1" t="str">
        <f t="shared" si="9"/>
        <v/>
      </c>
      <c r="N58" s="1" t="str">
        <f t="shared" si="9"/>
        <v/>
      </c>
      <c r="O58" s="1" t="s">
        <v>21</v>
      </c>
    </row>
    <row r="59" spans="1:51" hidden="1" x14ac:dyDescent="0.25">
      <c r="A59" s="1"/>
      <c r="B59" s="1"/>
      <c r="C59" s="1" t="str">
        <f t="shared" ref="C59:N59" si="10">IF(C17="NON-COMMITTED",C56,"")</f>
        <v/>
      </c>
      <c r="D59" s="1" t="str">
        <f t="shared" si="10"/>
        <v/>
      </c>
      <c r="E59" s="1" t="str">
        <f t="shared" si="10"/>
        <v/>
      </c>
      <c r="F59" s="1" t="str">
        <f t="shared" si="10"/>
        <v/>
      </c>
      <c r="G59" s="1" t="str">
        <f t="shared" si="10"/>
        <v/>
      </c>
      <c r="H59" s="1" t="str">
        <f t="shared" si="10"/>
        <v/>
      </c>
      <c r="I59" s="1" t="str">
        <f t="shared" si="10"/>
        <v/>
      </c>
      <c r="J59" s="1" t="str">
        <f t="shared" si="10"/>
        <v/>
      </c>
      <c r="K59" s="1" t="str">
        <f t="shared" si="10"/>
        <v/>
      </c>
      <c r="L59" s="1" t="str">
        <f t="shared" si="10"/>
        <v/>
      </c>
      <c r="M59" s="1" t="str">
        <f t="shared" si="10"/>
        <v/>
      </c>
      <c r="N59" s="1" t="str">
        <f t="shared" si="10"/>
        <v/>
      </c>
      <c r="O59" s="1" t="s">
        <v>22</v>
      </c>
    </row>
    <row r="60" spans="1:51" ht="13.5" customHeight="1" x14ac:dyDescent="0.25">
      <c r="B60" s="1"/>
      <c r="C60" s="1" t="s">
        <v>30</v>
      </c>
      <c r="D60" s="1"/>
      <c r="E60" s="59">
        <f>SUM(C58:N58,'Continue Page Two'!E50,'Continue Page Three'!E50,'Continue Page Four'!E50)</f>
        <v>0</v>
      </c>
      <c r="F60" s="1"/>
      <c r="G60" s="1" t="s">
        <v>31</v>
      </c>
      <c r="H60" s="1"/>
      <c r="I60" s="1"/>
      <c r="J60" s="59">
        <f>SUM(C59:N59,'Continue Page Two'!J50,'Continue Page Three'!J50,'Continue Page Four'!J50,'Continue Page Five'!J50)</f>
        <v>0</v>
      </c>
      <c r="K60" s="1"/>
      <c r="L60" s="1"/>
      <c r="M60" s="1" t="s">
        <v>32</v>
      </c>
      <c r="N60" s="1"/>
      <c r="O60" s="60">
        <f>SUM(O56,I57,K57,M57,O57)</f>
        <v>2000</v>
      </c>
    </row>
    <row r="61" spans="1:51" ht="12.75" customHeight="1" x14ac:dyDescent="0.25">
      <c r="A61" s="1"/>
      <c r="B61" s="1"/>
      <c r="C61" s="61"/>
      <c r="D61" s="61"/>
      <c r="E61" s="104"/>
      <c r="F61" s="61"/>
      <c r="G61" s="61"/>
      <c r="H61" s="61"/>
      <c r="I61" s="61"/>
      <c r="J61" s="61"/>
      <c r="K61" s="61"/>
      <c r="L61" s="1"/>
      <c r="M61" s="1"/>
      <c r="N61" s="1"/>
      <c r="O61" s="1"/>
    </row>
    <row r="62" spans="1:51" x14ac:dyDescent="0.25">
      <c r="A62" s="120" t="s">
        <v>65</v>
      </c>
      <c r="B62" s="1"/>
      <c r="C62" s="62" t="s">
        <v>33</v>
      </c>
      <c r="D62" s="62"/>
      <c r="E62" s="62"/>
      <c r="F62" s="62"/>
      <c r="G62" s="62"/>
      <c r="H62" s="62"/>
      <c r="I62" s="62"/>
      <c r="J62" s="103"/>
      <c r="K62" s="103"/>
      <c r="L62" s="1"/>
      <c r="M62" s="1"/>
      <c r="N62" s="1"/>
      <c r="O62" s="1"/>
      <c r="Q62" s="63"/>
    </row>
    <row r="63" spans="1:51" x14ac:dyDescent="0.25">
      <c r="I63"/>
    </row>
    <row r="64" spans="1:51" x14ac:dyDescent="0.25">
      <c r="I64"/>
    </row>
    <row r="65" spans="5:9" x14ac:dyDescent="0.25">
      <c r="E65" s="63"/>
      <c r="I65"/>
    </row>
    <row r="66" spans="5:9" x14ac:dyDescent="0.25">
      <c r="I66"/>
    </row>
    <row r="67" spans="5:9" x14ac:dyDescent="0.25">
      <c r="I67"/>
    </row>
    <row r="68" spans="5:9" x14ac:dyDescent="0.25">
      <c r="I68"/>
    </row>
    <row r="69" spans="5:9" x14ac:dyDescent="0.25">
      <c r="I69"/>
    </row>
    <row r="70" spans="5:9" x14ac:dyDescent="0.25">
      <c r="I70"/>
    </row>
    <row r="71" spans="5:9" x14ac:dyDescent="0.25">
      <c r="I71"/>
    </row>
    <row r="72" spans="5:9" x14ac:dyDescent="0.25">
      <c r="I72"/>
    </row>
    <row r="73" spans="5:9" x14ac:dyDescent="0.25">
      <c r="I73"/>
    </row>
    <row r="74" spans="5:9" x14ac:dyDescent="0.25">
      <c r="I74"/>
    </row>
    <row r="75" spans="5:9" x14ac:dyDescent="0.25">
      <c r="I75"/>
    </row>
    <row r="76" spans="5:9" x14ac:dyDescent="0.25">
      <c r="I76"/>
    </row>
    <row r="77" spans="5:9" x14ac:dyDescent="0.25">
      <c r="I77"/>
    </row>
    <row r="78" spans="5:9" x14ac:dyDescent="0.25">
      <c r="I78"/>
    </row>
    <row r="79" spans="5:9" x14ac:dyDescent="0.25">
      <c r="I79"/>
    </row>
    <row r="80" spans="5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</sheetData>
  <sheetProtection algorithmName="SHA-512" hashValue="TTXrA3GGc9l4WNnSwu91+9D/75LxVu9ewutlWBIgtu03uxDKAjjKeniJutH6Doo/B9Rex5wlxK02qL8pffK8AQ==" saltValue="Dd4P6wJA7klF+dpUI3wWtg==" spinCount="100000" sheet="1" objects="1" scenarios="1"/>
  <mergeCells count="21">
    <mergeCell ref="K11:M11"/>
    <mergeCell ref="A1:O1"/>
    <mergeCell ref="E2:F2"/>
    <mergeCell ref="A3:B3"/>
    <mergeCell ref="C3:D3"/>
    <mergeCell ref="E3:F3"/>
    <mergeCell ref="K3:O3"/>
    <mergeCell ref="C5:D5"/>
    <mergeCell ref="A7:B7"/>
    <mergeCell ref="D7:E7"/>
    <mergeCell ref="B9:C9"/>
    <mergeCell ref="K10:M10"/>
    <mergeCell ref="A23:B23"/>
    <mergeCell ref="A22:B22"/>
    <mergeCell ref="K12:M12"/>
    <mergeCell ref="A16:B16"/>
    <mergeCell ref="A17:B17"/>
    <mergeCell ref="A18:B18"/>
    <mergeCell ref="A19:B19"/>
    <mergeCell ref="A21:B21"/>
    <mergeCell ref="K14:M14"/>
  </mergeCells>
  <conditionalFormatting sqref="E17">
    <cfRule type="expression" dxfId="7" priority="4">
      <formula>NON-COMMITTED</formula>
    </cfRule>
  </conditionalFormatting>
  <conditionalFormatting sqref="H17">
    <cfRule type="expression" dxfId="6" priority="3">
      <formula>NON-COMMITTED</formula>
    </cfRule>
  </conditionalFormatting>
  <conditionalFormatting sqref="K17">
    <cfRule type="expression" dxfId="5" priority="2">
      <formula>NON-COMMITTED</formula>
    </cfRule>
  </conditionalFormatting>
  <conditionalFormatting sqref="N17">
    <cfRule type="expression" dxfId="4" priority="1">
      <formula>NON-COMMITTED</formula>
    </cfRule>
  </conditionalFormatting>
  <dataValidations count="2">
    <dataValidation type="list" allowBlank="1" showInputMessage="1" showErrorMessage="1" sqref="C17:N17" xr:uid="{00000000-0002-0000-0000-000000000000}">
      <formula1>$O$58:$O$59</formula1>
    </dataValidation>
    <dataValidation type="list" allowBlank="1" showInputMessage="1" showErrorMessage="1" sqref="N12 N14 K6:K8" xr:uid="{00000000-0002-0000-0000-000001000000}">
      <formula1>$O$19:$O$20</formula1>
    </dataValidation>
  </dataValidations>
  <pageMargins left="0.28999999999999998" right="0.39" top="0.34" bottom="0.17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477"/>
  <sheetViews>
    <sheetView topLeftCell="A17" zoomScale="80" zoomScaleNormal="80" workbookViewId="0">
      <selection activeCell="C13" sqref="C13:I16"/>
    </sheetView>
  </sheetViews>
  <sheetFormatPr defaultRowHeight="15" x14ac:dyDescent="0.25"/>
  <cols>
    <col min="1" max="1" width="8" customWidth="1"/>
    <col min="2" max="2" width="8.85546875" customWidth="1"/>
    <col min="3" max="8" width="14.5703125" customWidth="1"/>
    <col min="9" max="9" width="14.5703125" style="64" customWidth="1"/>
    <col min="10" max="14" width="14.5703125" customWidth="1"/>
    <col min="15" max="15" width="14.7109375" customWidth="1"/>
  </cols>
  <sheetData>
    <row r="1" spans="1:51" ht="23.25" x14ac:dyDescent="0.3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9.1999999999999993" customHeight="1" thickBot="1" x14ac:dyDescent="0.3">
      <c r="E2" s="138"/>
      <c r="F2" s="138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8.75" thickBot="1" x14ac:dyDescent="0.3">
      <c r="A3" s="139" t="s">
        <v>1</v>
      </c>
      <c r="B3" s="139"/>
      <c r="C3" s="151">
        <f>'DBE Status Spreadsheet'!C3:D3</f>
        <v>0</v>
      </c>
      <c r="D3" s="152"/>
      <c r="E3" s="138"/>
      <c r="F3" s="138"/>
      <c r="G3" s="153" t="s">
        <v>35</v>
      </c>
      <c r="H3" s="153"/>
      <c r="I3" s="15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x14ac:dyDescent="0.25">
      <c r="A4" s="1"/>
      <c r="B4" s="1"/>
      <c r="C4" s="1"/>
      <c r="D4" s="1"/>
      <c r="E4" s="1"/>
      <c r="F4" s="1"/>
      <c r="G4" s="1"/>
      <c r="H4" s="1"/>
      <c r="I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x14ac:dyDescent="0.25">
      <c r="A5" s="1"/>
      <c r="E5" s="5"/>
      <c r="F5" s="1"/>
      <c r="G5" s="1"/>
      <c r="H5" s="26"/>
      <c r="I5" s="2"/>
      <c r="J5" s="2"/>
      <c r="K5" s="2"/>
      <c r="L5" s="2"/>
      <c r="M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5.75" thickBot="1" x14ac:dyDescent="0.3">
      <c r="A6" s="1"/>
      <c r="B6" s="1"/>
      <c r="C6" s="13"/>
      <c r="D6" s="28"/>
      <c r="E6" s="5"/>
      <c r="F6" s="1"/>
      <c r="G6" s="20"/>
      <c r="H6" s="20"/>
      <c r="I6" s="20"/>
      <c r="J6" s="20"/>
      <c r="K6" s="1"/>
      <c r="L6" s="1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s="72" customFormat="1" ht="52.5" customHeight="1" thickBot="1" x14ac:dyDescent="0.3">
      <c r="A7" s="127" t="s">
        <v>20</v>
      </c>
      <c r="B7" s="128"/>
      <c r="C7" s="67"/>
      <c r="D7" s="68"/>
      <c r="E7" s="68"/>
      <c r="F7" s="68"/>
      <c r="G7" s="68"/>
      <c r="H7" s="69"/>
      <c r="I7" s="69"/>
      <c r="J7" s="69"/>
      <c r="K7" s="70"/>
      <c r="L7" s="70"/>
      <c r="M7" s="70"/>
      <c r="N7" s="71" t="s">
        <v>40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1" ht="29.25" customHeight="1" x14ac:dyDescent="0.25">
      <c r="A8" s="129" t="s">
        <v>38</v>
      </c>
      <c r="B8" s="130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7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1" s="88" customFormat="1" ht="24.75" customHeight="1" x14ac:dyDescent="0.25">
      <c r="A9" s="131" t="s">
        <v>39</v>
      </c>
      <c r="B9" s="132"/>
      <c r="C9" s="80"/>
      <c r="D9" s="81"/>
      <c r="E9" s="81"/>
      <c r="F9" s="82"/>
      <c r="G9" s="81"/>
      <c r="H9" s="83"/>
      <c r="I9" s="83"/>
      <c r="J9" s="83"/>
      <c r="K9" s="83"/>
      <c r="L9" s="84"/>
      <c r="M9" s="85"/>
      <c r="N9" s="86">
        <f>SUM(C9:M9)</f>
        <v>0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</row>
    <row r="10" spans="1:51" s="88" customFormat="1" ht="24.75" customHeight="1" x14ac:dyDescent="0.25">
      <c r="A10" s="131" t="s">
        <v>23</v>
      </c>
      <c r="B10" s="132"/>
      <c r="C10" s="91"/>
      <c r="D10" s="92"/>
      <c r="E10" s="92"/>
      <c r="F10" s="93"/>
      <c r="G10" s="92"/>
      <c r="H10" s="92"/>
      <c r="I10" s="94"/>
      <c r="J10" s="93"/>
      <c r="K10" s="93"/>
      <c r="L10" s="92"/>
      <c r="M10" s="93"/>
      <c r="N10" s="95" t="s">
        <v>18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</row>
    <row r="11" spans="1:51" ht="24.75" customHeight="1" x14ac:dyDescent="0.25">
      <c r="A11" s="154" t="s">
        <v>34</v>
      </c>
      <c r="B11" s="155"/>
      <c r="C11" s="109"/>
      <c r="D11" s="109"/>
      <c r="E11" s="109"/>
      <c r="F11" s="109"/>
      <c r="G11" s="109"/>
      <c r="H11" s="109"/>
      <c r="I11" s="114"/>
      <c r="J11" s="109"/>
      <c r="K11" s="109"/>
      <c r="L11" s="109"/>
      <c r="M11" s="109"/>
      <c r="N11" s="77">
        <f>SUM(C11:M11)</f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1" s="90" customFormat="1" ht="27.75" customHeight="1" thickBot="1" x14ac:dyDescent="0.3">
      <c r="A12" s="123" t="s">
        <v>24</v>
      </c>
      <c r="B12" s="124"/>
      <c r="C12" s="65" t="str">
        <f t="shared" ref="C12:M12" si="0">IF(C7="","",IF(C11="","",IF(C8="COMMITTED",C46/C11,"N/A")))</f>
        <v/>
      </c>
      <c r="D12" s="65" t="str">
        <f t="shared" si="0"/>
        <v/>
      </c>
      <c r="E12" s="65" t="str">
        <f t="shared" si="0"/>
        <v/>
      </c>
      <c r="F12" s="65" t="str">
        <f t="shared" si="0"/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M12" s="65" t="str">
        <f t="shared" si="0"/>
        <v/>
      </c>
      <c r="N12" s="89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</row>
    <row r="13" spans="1:51" s="90" customFormat="1" ht="43.5" customHeight="1" thickBot="1" x14ac:dyDescent="0.25">
      <c r="A13" s="121" t="s">
        <v>59</v>
      </c>
      <c r="B13" s="122"/>
      <c r="C13" s="110"/>
      <c r="D13" s="110"/>
      <c r="E13" s="110"/>
      <c r="F13" s="110"/>
      <c r="G13" s="110"/>
      <c r="H13" s="110"/>
      <c r="I13" s="110"/>
      <c r="J13" s="111"/>
      <c r="K13" s="110"/>
      <c r="L13" s="110"/>
      <c r="M13" s="110"/>
      <c r="N13" s="36">
        <f>SUM(C13:M13)</f>
        <v>0</v>
      </c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</row>
    <row r="14" spans="1:51" x14ac:dyDescent="0.25">
      <c r="A14" s="30">
        <v>2023</v>
      </c>
      <c r="B14" s="31" t="s">
        <v>25</v>
      </c>
      <c r="C14" s="47"/>
      <c r="D14" s="47"/>
      <c r="E14" s="47"/>
      <c r="F14" s="47"/>
      <c r="G14" s="47"/>
      <c r="H14" s="48"/>
      <c r="I14" s="49"/>
      <c r="J14" s="50"/>
      <c r="K14" s="47"/>
      <c r="L14" s="47"/>
      <c r="M14" s="47"/>
      <c r="N14" s="36">
        <f>SUM(C14:M14)</f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1" x14ac:dyDescent="0.25">
      <c r="A15" s="37"/>
      <c r="B15" s="38" t="s">
        <v>26</v>
      </c>
      <c r="C15" s="47"/>
      <c r="D15" s="32"/>
      <c r="E15" s="32"/>
      <c r="F15" s="32"/>
      <c r="G15" s="32"/>
      <c r="H15" s="33"/>
      <c r="I15" s="34"/>
      <c r="J15" s="35"/>
      <c r="K15" s="32"/>
      <c r="L15" s="32"/>
      <c r="M15" s="32"/>
      <c r="N15" s="36">
        <f t="shared" ref="N15:N45" si="1">SUM(C15:M15)</f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1" x14ac:dyDescent="0.25">
      <c r="A16" s="37"/>
      <c r="B16" s="38" t="s">
        <v>27</v>
      </c>
      <c r="C16" s="47"/>
      <c r="D16" s="32"/>
      <c r="E16" s="32"/>
      <c r="F16" s="32"/>
      <c r="G16" s="32"/>
      <c r="H16" s="33"/>
      <c r="I16" s="34"/>
      <c r="J16" s="35"/>
      <c r="K16" s="32"/>
      <c r="L16" s="32"/>
      <c r="M16" s="32"/>
      <c r="N16" s="36">
        <f t="shared" si="1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thickBot="1" x14ac:dyDescent="0.3">
      <c r="A17" s="39"/>
      <c r="B17" s="40" t="s">
        <v>28</v>
      </c>
      <c r="C17" s="41"/>
      <c r="D17" s="41"/>
      <c r="E17" s="41"/>
      <c r="F17" s="41"/>
      <c r="G17" s="41"/>
      <c r="H17" s="42"/>
      <c r="I17" s="43"/>
      <c r="J17" s="44"/>
      <c r="K17" s="41"/>
      <c r="L17" s="41"/>
      <c r="M17" s="41"/>
      <c r="N17" s="36">
        <f t="shared" si="1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5">
      <c r="A18" s="46">
        <f>A14+1</f>
        <v>2024</v>
      </c>
      <c r="B18" s="31" t="s">
        <v>25</v>
      </c>
      <c r="C18" s="47"/>
      <c r="D18" s="47"/>
      <c r="E18" s="47"/>
      <c r="F18" s="47"/>
      <c r="G18" s="47"/>
      <c r="H18" s="48"/>
      <c r="I18" s="49"/>
      <c r="J18" s="50"/>
      <c r="K18" s="47"/>
      <c r="L18" s="47"/>
      <c r="M18" s="47"/>
      <c r="N18" s="36">
        <f t="shared" si="1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5">
      <c r="A19" s="37"/>
      <c r="B19" s="38" t="s">
        <v>26</v>
      </c>
      <c r="C19" s="32"/>
      <c r="D19" s="32"/>
      <c r="E19" s="32"/>
      <c r="F19" s="32"/>
      <c r="G19" s="32"/>
      <c r="H19" s="33"/>
      <c r="I19" s="34"/>
      <c r="J19" s="35"/>
      <c r="K19" s="32"/>
      <c r="L19" s="32"/>
      <c r="M19" s="32"/>
      <c r="N19" s="36">
        <f t="shared" si="1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5">
      <c r="A20" s="37"/>
      <c r="B20" s="38" t="s">
        <v>27</v>
      </c>
      <c r="C20" s="32"/>
      <c r="D20" s="32"/>
      <c r="E20" s="32"/>
      <c r="F20" s="32"/>
      <c r="G20" s="32"/>
      <c r="H20" s="33"/>
      <c r="I20" s="34"/>
      <c r="J20" s="35"/>
      <c r="K20" s="32"/>
      <c r="L20" s="32"/>
      <c r="M20" s="32"/>
      <c r="N20" s="36">
        <f t="shared" si="1"/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thickBot="1" x14ac:dyDescent="0.3">
      <c r="A21" s="39"/>
      <c r="B21" s="40" t="s">
        <v>28</v>
      </c>
      <c r="C21" s="41"/>
      <c r="D21" s="41"/>
      <c r="E21" s="41"/>
      <c r="F21" s="41"/>
      <c r="G21" s="41"/>
      <c r="H21" s="42"/>
      <c r="I21" s="43"/>
      <c r="J21" s="44"/>
      <c r="K21" s="41"/>
      <c r="L21" s="41"/>
      <c r="M21" s="41"/>
      <c r="N21" s="36">
        <f t="shared" si="1"/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5">
      <c r="A22" s="102">
        <f>A18+1</f>
        <v>2025</v>
      </c>
      <c r="B22" s="31" t="s">
        <v>25</v>
      </c>
      <c r="C22" s="47"/>
      <c r="D22" s="47"/>
      <c r="E22" s="47"/>
      <c r="F22" s="47"/>
      <c r="G22" s="47"/>
      <c r="H22" s="48"/>
      <c r="I22" s="49"/>
      <c r="J22" s="50"/>
      <c r="K22" s="47"/>
      <c r="L22" s="47"/>
      <c r="M22" s="47"/>
      <c r="N22" s="36">
        <f t="shared" si="1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5">
      <c r="A23" s="37"/>
      <c r="B23" s="38" t="s">
        <v>26</v>
      </c>
      <c r="C23" s="32"/>
      <c r="D23" s="32"/>
      <c r="E23" s="32"/>
      <c r="F23" s="32"/>
      <c r="G23" s="32"/>
      <c r="H23" s="33"/>
      <c r="I23" s="34"/>
      <c r="J23" s="35"/>
      <c r="K23" s="32"/>
      <c r="L23" s="32"/>
      <c r="M23" s="32"/>
      <c r="N23" s="36">
        <f t="shared" si="1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5">
      <c r="A24" s="37"/>
      <c r="B24" s="38" t="s">
        <v>27</v>
      </c>
      <c r="C24" s="32"/>
      <c r="D24" s="32"/>
      <c r="E24" s="32"/>
      <c r="F24" s="32"/>
      <c r="G24" s="32"/>
      <c r="H24" s="33"/>
      <c r="I24" s="34"/>
      <c r="J24" s="35"/>
      <c r="K24" s="32"/>
      <c r="L24" s="32"/>
      <c r="M24" s="32"/>
      <c r="N24" s="36">
        <f t="shared" si="1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thickBot="1" x14ac:dyDescent="0.3">
      <c r="A25" s="39"/>
      <c r="B25" s="40" t="s">
        <v>28</v>
      </c>
      <c r="C25" s="41"/>
      <c r="D25" s="41"/>
      <c r="E25" s="41"/>
      <c r="F25" s="41"/>
      <c r="G25" s="41"/>
      <c r="H25" s="42"/>
      <c r="I25" s="43"/>
      <c r="J25" s="44"/>
      <c r="K25" s="41"/>
      <c r="L25" s="41"/>
      <c r="M25" s="41"/>
      <c r="N25" s="36">
        <f t="shared" si="1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5">
      <c r="A26" s="46">
        <f t="shared" ref="A26" si="2">A22+1</f>
        <v>2026</v>
      </c>
      <c r="B26" s="31" t="s">
        <v>25</v>
      </c>
      <c r="C26" s="47"/>
      <c r="D26" s="47"/>
      <c r="E26" s="47"/>
      <c r="F26" s="47"/>
      <c r="G26" s="47"/>
      <c r="H26" s="48"/>
      <c r="I26" s="49"/>
      <c r="J26" s="50"/>
      <c r="K26" s="47"/>
      <c r="L26" s="47"/>
      <c r="M26" s="47"/>
      <c r="N26" s="36">
        <f t="shared" si="1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5">
      <c r="A27" s="37"/>
      <c r="B27" s="38" t="s">
        <v>26</v>
      </c>
      <c r="C27" s="32"/>
      <c r="D27" s="32"/>
      <c r="E27" s="32"/>
      <c r="F27" s="32"/>
      <c r="G27" s="32"/>
      <c r="H27" s="33"/>
      <c r="I27" s="34"/>
      <c r="J27" s="35"/>
      <c r="K27" s="32"/>
      <c r="L27" s="32"/>
      <c r="M27" s="32"/>
      <c r="N27" s="36">
        <f t="shared" si="1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5">
      <c r="A28" s="37"/>
      <c r="B28" s="38" t="s">
        <v>27</v>
      </c>
      <c r="C28" s="32"/>
      <c r="D28" s="32"/>
      <c r="E28" s="32"/>
      <c r="F28" s="32"/>
      <c r="G28" s="32"/>
      <c r="H28" s="33"/>
      <c r="I28" s="34"/>
      <c r="J28" s="35"/>
      <c r="K28" s="32"/>
      <c r="L28" s="32"/>
      <c r="M28" s="32"/>
      <c r="N28" s="36">
        <f t="shared" si="1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thickBot="1" x14ac:dyDescent="0.3">
      <c r="A29" s="39"/>
      <c r="B29" s="40" t="s">
        <v>28</v>
      </c>
      <c r="C29" s="41"/>
      <c r="D29" s="41"/>
      <c r="E29" s="41"/>
      <c r="F29" s="41"/>
      <c r="G29" s="41"/>
      <c r="H29" s="42"/>
      <c r="I29" s="43"/>
      <c r="J29" s="44"/>
      <c r="K29" s="41"/>
      <c r="L29" s="41"/>
      <c r="M29" s="41"/>
      <c r="N29" s="36">
        <f t="shared" si="1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5">
      <c r="A30" s="46">
        <f t="shared" ref="A30" si="3">A26+1</f>
        <v>2027</v>
      </c>
      <c r="B30" s="31" t="s">
        <v>25</v>
      </c>
      <c r="C30" s="47"/>
      <c r="D30" s="47"/>
      <c r="E30" s="47"/>
      <c r="F30" s="47"/>
      <c r="G30" s="47"/>
      <c r="H30" s="48"/>
      <c r="I30" s="49"/>
      <c r="J30" s="50"/>
      <c r="K30" s="47"/>
      <c r="L30" s="47"/>
      <c r="M30" s="47"/>
      <c r="N30" s="36">
        <f t="shared" si="1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5">
      <c r="A31" s="37"/>
      <c r="B31" s="38" t="s">
        <v>26</v>
      </c>
      <c r="C31" s="32"/>
      <c r="D31" s="32"/>
      <c r="E31" s="32"/>
      <c r="F31" s="32"/>
      <c r="G31" s="32"/>
      <c r="H31" s="33"/>
      <c r="I31" s="34"/>
      <c r="J31" s="35"/>
      <c r="K31" s="32"/>
      <c r="L31" s="32"/>
      <c r="M31" s="32"/>
      <c r="N31" s="36">
        <f t="shared" si="1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5">
      <c r="A32" s="37"/>
      <c r="B32" s="38" t="s">
        <v>27</v>
      </c>
      <c r="C32" s="32"/>
      <c r="D32" s="32"/>
      <c r="E32" s="32"/>
      <c r="F32" s="32"/>
      <c r="G32" s="32"/>
      <c r="H32" s="33"/>
      <c r="I32" s="34"/>
      <c r="J32" s="35"/>
      <c r="K32" s="32"/>
      <c r="L32" s="32"/>
      <c r="M32" s="32"/>
      <c r="N32" s="36">
        <f t="shared" si="1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thickBot="1" x14ac:dyDescent="0.3">
      <c r="A33" s="39"/>
      <c r="B33" s="40" t="s">
        <v>28</v>
      </c>
      <c r="C33" s="41"/>
      <c r="D33" s="41"/>
      <c r="E33" s="41"/>
      <c r="F33" s="41"/>
      <c r="G33" s="41"/>
      <c r="H33" s="42"/>
      <c r="I33" s="43"/>
      <c r="J33" s="44"/>
      <c r="K33" s="41"/>
      <c r="L33" s="41"/>
      <c r="M33" s="41"/>
      <c r="N33" s="36">
        <f t="shared" si="1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5">
      <c r="A34" s="46">
        <f t="shared" ref="A34" si="4">A30+1</f>
        <v>2028</v>
      </c>
      <c r="B34" s="31" t="s">
        <v>25</v>
      </c>
      <c r="C34" s="47"/>
      <c r="D34" s="47"/>
      <c r="E34" s="47"/>
      <c r="F34" s="47"/>
      <c r="G34" s="47"/>
      <c r="H34" s="48"/>
      <c r="I34" s="49"/>
      <c r="J34" s="50"/>
      <c r="K34" s="47"/>
      <c r="L34" s="47"/>
      <c r="M34" s="47"/>
      <c r="N34" s="36">
        <f t="shared" si="1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5">
      <c r="A35" s="37"/>
      <c r="B35" s="38" t="s">
        <v>26</v>
      </c>
      <c r="C35" s="32"/>
      <c r="D35" s="32"/>
      <c r="E35" s="32"/>
      <c r="F35" s="32"/>
      <c r="G35" s="32"/>
      <c r="H35" s="33"/>
      <c r="I35" s="34"/>
      <c r="J35" s="35"/>
      <c r="K35" s="32"/>
      <c r="L35" s="32"/>
      <c r="M35" s="32"/>
      <c r="N35" s="36">
        <f t="shared" si="1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5">
      <c r="A36" s="37"/>
      <c r="B36" s="38" t="s">
        <v>27</v>
      </c>
      <c r="C36" s="32"/>
      <c r="D36" s="32"/>
      <c r="E36" s="32"/>
      <c r="F36" s="32"/>
      <c r="G36" s="32"/>
      <c r="H36" s="33"/>
      <c r="I36" s="34"/>
      <c r="J36" s="35"/>
      <c r="K36" s="32"/>
      <c r="L36" s="32"/>
      <c r="M36" s="32"/>
      <c r="N36" s="36">
        <f t="shared" si="1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thickBot="1" x14ac:dyDescent="0.3">
      <c r="A37" s="39"/>
      <c r="B37" s="40" t="s">
        <v>28</v>
      </c>
      <c r="C37" s="41"/>
      <c r="D37" s="41"/>
      <c r="E37" s="41"/>
      <c r="F37" s="41"/>
      <c r="G37" s="41"/>
      <c r="H37" s="42"/>
      <c r="I37" s="43"/>
      <c r="J37" s="44"/>
      <c r="K37" s="41"/>
      <c r="L37" s="41"/>
      <c r="M37" s="41"/>
      <c r="N37" s="36">
        <f t="shared" si="1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5">
      <c r="A38" s="46">
        <f t="shared" ref="A38" si="5">A34+1</f>
        <v>2029</v>
      </c>
      <c r="B38" s="31" t="s">
        <v>25</v>
      </c>
      <c r="C38" s="47"/>
      <c r="D38" s="47"/>
      <c r="E38" s="47"/>
      <c r="F38" s="47"/>
      <c r="G38" s="47"/>
      <c r="H38" s="48"/>
      <c r="I38" s="49"/>
      <c r="J38" s="50"/>
      <c r="K38" s="47"/>
      <c r="L38" s="47"/>
      <c r="M38" s="47"/>
      <c r="N38" s="36">
        <f t="shared" si="1"/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5">
      <c r="A39" s="37"/>
      <c r="B39" s="38" t="s">
        <v>26</v>
      </c>
      <c r="C39" s="32"/>
      <c r="D39" s="32"/>
      <c r="E39" s="32"/>
      <c r="F39" s="32"/>
      <c r="G39" s="32"/>
      <c r="H39" s="33"/>
      <c r="I39" s="34"/>
      <c r="J39" s="35"/>
      <c r="K39" s="32"/>
      <c r="L39" s="32"/>
      <c r="M39" s="32"/>
      <c r="N39" s="36">
        <f t="shared" si="1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5">
      <c r="A40" s="37"/>
      <c r="B40" s="38" t="s">
        <v>27</v>
      </c>
      <c r="C40" s="32"/>
      <c r="D40" s="32"/>
      <c r="E40" s="32"/>
      <c r="F40" s="32"/>
      <c r="G40" s="32"/>
      <c r="H40" s="33"/>
      <c r="I40" s="34"/>
      <c r="J40" s="35"/>
      <c r="K40" s="32"/>
      <c r="L40" s="32"/>
      <c r="M40" s="32"/>
      <c r="N40" s="36">
        <f t="shared" si="1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thickBot="1" x14ac:dyDescent="0.3">
      <c r="A41" s="39"/>
      <c r="B41" s="40" t="s">
        <v>28</v>
      </c>
      <c r="C41" s="41"/>
      <c r="D41" s="41"/>
      <c r="E41" s="41"/>
      <c r="F41" s="41"/>
      <c r="G41" s="41"/>
      <c r="H41" s="42"/>
      <c r="I41" s="43"/>
      <c r="J41" s="44"/>
      <c r="K41" s="41"/>
      <c r="L41" s="41"/>
      <c r="M41" s="41"/>
      <c r="N41" s="36">
        <f t="shared" si="1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5">
      <c r="A42" s="46">
        <f t="shared" ref="A42" si="6">A38+1</f>
        <v>2030</v>
      </c>
      <c r="B42" s="31" t="s">
        <v>25</v>
      </c>
      <c r="C42" s="47"/>
      <c r="D42" s="47"/>
      <c r="E42" s="47"/>
      <c r="F42" s="47"/>
      <c r="G42" s="47"/>
      <c r="H42" s="48"/>
      <c r="I42" s="49"/>
      <c r="J42" s="50"/>
      <c r="K42" s="47"/>
      <c r="L42" s="47"/>
      <c r="M42" s="47"/>
      <c r="N42" s="36">
        <f t="shared" si="1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5">
      <c r="A43" s="37"/>
      <c r="B43" s="38" t="s">
        <v>26</v>
      </c>
      <c r="C43" s="32"/>
      <c r="D43" s="32"/>
      <c r="E43" s="32"/>
      <c r="F43" s="32"/>
      <c r="G43" s="32"/>
      <c r="H43" s="33"/>
      <c r="I43" s="34"/>
      <c r="J43" s="35"/>
      <c r="K43" s="32"/>
      <c r="L43" s="32"/>
      <c r="M43" s="32"/>
      <c r="N43" s="36">
        <f t="shared" si="1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5">
      <c r="A44" s="37"/>
      <c r="B44" s="38" t="s">
        <v>27</v>
      </c>
      <c r="C44" s="32"/>
      <c r="D44" s="32"/>
      <c r="E44" s="32"/>
      <c r="F44" s="32"/>
      <c r="G44" s="32"/>
      <c r="H44" s="33"/>
      <c r="I44" s="34"/>
      <c r="J44" s="35"/>
      <c r="K44" s="32"/>
      <c r="L44" s="32"/>
      <c r="M44" s="32"/>
      <c r="N44" s="36">
        <f t="shared" si="1"/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thickBot="1" x14ac:dyDescent="0.3">
      <c r="A45" s="39"/>
      <c r="B45" s="40" t="s">
        <v>28</v>
      </c>
      <c r="C45" s="41"/>
      <c r="D45" s="41"/>
      <c r="E45" s="41"/>
      <c r="F45" s="41"/>
      <c r="G45" s="41"/>
      <c r="H45" s="42"/>
      <c r="I45" s="43"/>
      <c r="J45" s="44"/>
      <c r="K45" s="41"/>
      <c r="L45" s="41"/>
      <c r="M45" s="41"/>
      <c r="N45" s="36">
        <f t="shared" si="1"/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3.5" customHeight="1" x14ac:dyDescent="0.25">
      <c r="A46" s="54"/>
      <c r="B46" s="66" t="s">
        <v>29</v>
      </c>
      <c r="C46" s="112">
        <f>SUM(C13:C45)</f>
        <v>0</v>
      </c>
      <c r="D46" s="112">
        <f t="shared" ref="D46:N46" si="7">SUM(D13:D45)</f>
        <v>0</v>
      </c>
      <c r="E46" s="112">
        <f t="shared" si="7"/>
        <v>0</v>
      </c>
      <c r="F46" s="112">
        <f t="shared" si="7"/>
        <v>0</v>
      </c>
      <c r="G46" s="112">
        <f t="shared" si="7"/>
        <v>0</v>
      </c>
      <c r="H46" s="112">
        <f t="shared" si="7"/>
        <v>0</v>
      </c>
      <c r="I46" s="112">
        <f t="shared" si="7"/>
        <v>0</v>
      </c>
      <c r="J46" s="112">
        <f t="shared" si="7"/>
        <v>0</v>
      </c>
      <c r="K46" s="112">
        <f t="shared" si="7"/>
        <v>0</v>
      </c>
      <c r="L46" s="112">
        <f t="shared" si="7"/>
        <v>0</v>
      </c>
      <c r="M46" s="112">
        <f t="shared" si="7"/>
        <v>0</v>
      </c>
      <c r="N46" s="112">
        <f t="shared" si="7"/>
        <v>0</v>
      </c>
    </row>
    <row r="47" spans="1:50" ht="12.75" customHeight="1" x14ac:dyDescent="0.25">
      <c r="A47" s="56"/>
      <c r="B47" s="57"/>
      <c r="C47" s="58"/>
      <c r="D47" s="58"/>
      <c r="E47" s="58"/>
      <c r="F47" s="58"/>
      <c r="G47" s="58"/>
      <c r="H47" s="56"/>
      <c r="I47" s="58"/>
      <c r="J47" s="57"/>
      <c r="K47" s="58"/>
      <c r="L47" s="58"/>
      <c r="M47" s="58"/>
    </row>
    <row r="48" spans="1:50" hidden="1" x14ac:dyDescent="0.25">
      <c r="A48" s="1"/>
      <c r="B48" s="1"/>
      <c r="C48" s="1" t="str">
        <f t="shared" ref="C48:M48" si="8">IF(C8="COMMITTED",C46,"")</f>
        <v/>
      </c>
      <c r="D48" s="1" t="str">
        <f t="shared" si="8"/>
        <v/>
      </c>
      <c r="E48" s="1" t="str">
        <f t="shared" si="8"/>
        <v/>
      </c>
      <c r="F48" s="1" t="str">
        <f t="shared" si="8"/>
        <v/>
      </c>
      <c r="G48" s="1" t="str">
        <f t="shared" si="8"/>
        <v/>
      </c>
      <c r="H48" s="1" t="str">
        <f t="shared" si="8"/>
        <v/>
      </c>
      <c r="I48" s="1" t="str">
        <f t="shared" si="8"/>
        <v/>
      </c>
      <c r="J48" s="1" t="str">
        <f t="shared" si="8"/>
        <v/>
      </c>
      <c r="K48" s="1" t="str">
        <f t="shared" si="8"/>
        <v/>
      </c>
      <c r="L48" s="1" t="str">
        <f t="shared" si="8"/>
        <v/>
      </c>
      <c r="M48" s="1" t="str">
        <f t="shared" si="8"/>
        <v/>
      </c>
      <c r="N48" s="1" t="s">
        <v>21</v>
      </c>
    </row>
    <row r="49" spans="1:14" hidden="1" x14ac:dyDescent="0.25">
      <c r="A49" s="1"/>
      <c r="B49" s="1"/>
      <c r="C49" s="1" t="str">
        <f t="shared" ref="C49:M49" si="9">IF(C8="NON-COMMITTED",C46,"")</f>
        <v/>
      </c>
      <c r="D49" s="1" t="str">
        <f t="shared" si="9"/>
        <v/>
      </c>
      <c r="E49" s="1" t="str">
        <f t="shared" si="9"/>
        <v/>
      </c>
      <c r="F49" s="1" t="str">
        <f t="shared" si="9"/>
        <v/>
      </c>
      <c r="G49" s="1" t="str">
        <f t="shared" si="9"/>
        <v/>
      </c>
      <c r="H49" s="1" t="str">
        <f t="shared" si="9"/>
        <v/>
      </c>
      <c r="I49" s="1" t="str">
        <f t="shared" si="9"/>
        <v/>
      </c>
      <c r="J49" s="1" t="str">
        <f t="shared" si="9"/>
        <v/>
      </c>
      <c r="K49" s="1" t="str">
        <f t="shared" si="9"/>
        <v/>
      </c>
      <c r="L49" s="1" t="str">
        <f t="shared" si="9"/>
        <v/>
      </c>
      <c r="M49" s="1" t="str">
        <f t="shared" si="9"/>
        <v/>
      </c>
      <c r="N49" s="1" t="s">
        <v>22</v>
      </c>
    </row>
    <row r="50" spans="1:14" ht="13.5" customHeight="1" x14ac:dyDescent="0.25">
      <c r="A50" s="1"/>
      <c r="B50" s="1" t="s">
        <v>36</v>
      </c>
      <c r="D50" s="1"/>
      <c r="E50" s="59">
        <f>SUM(C48:M48)</f>
        <v>0</v>
      </c>
      <c r="F50" s="1"/>
      <c r="G50" s="1" t="s">
        <v>37</v>
      </c>
      <c r="H50" s="1"/>
      <c r="I50" s="1"/>
      <c r="J50" s="59">
        <f>SUM(C49:M49)</f>
        <v>0</v>
      </c>
      <c r="K50" s="1"/>
      <c r="L50" s="1"/>
      <c r="M50" s="1"/>
      <c r="N50" s="1"/>
    </row>
    <row r="51" spans="1:14" ht="12.75" customHeight="1" x14ac:dyDescent="0.25">
      <c r="A51" s="1"/>
      <c r="B51" s="1"/>
      <c r="C51" s="61"/>
      <c r="D51" s="61"/>
      <c r="E51" s="61"/>
      <c r="F51" s="61"/>
      <c r="G51" s="61"/>
      <c r="H51" s="61"/>
      <c r="I51" s="61"/>
      <c r="J51" s="61"/>
      <c r="K51" s="61"/>
      <c r="L51" s="1"/>
      <c r="M51" s="1"/>
      <c r="N51" s="1"/>
    </row>
    <row r="52" spans="1:14" x14ac:dyDescent="0.25">
      <c r="A52" s="1"/>
      <c r="B52" s="1"/>
      <c r="C52" s="62" t="s">
        <v>33</v>
      </c>
      <c r="D52" s="62"/>
      <c r="E52" s="62"/>
      <c r="F52" s="62"/>
      <c r="G52" s="62"/>
      <c r="H52" s="62"/>
      <c r="I52" s="62"/>
      <c r="J52" s="62"/>
      <c r="K52" s="62"/>
      <c r="L52" s="1"/>
      <c r="M52" s="1"/>
      <c r="N52" s="1"/>
    </row>
    <row r="53" spans="1:14" x14ac:dyDescent="0.25">
      <c r="I53"/>
    </row>
    <row r="54" spans="1:14" x14ac:dyDescent="0.25">
      <c r="I54"/>
    </row>
    <row r="55" spans="1:14" x14ac:dyDescent="0.25">
      <c r="I55"/>
    </row>
    <row r="56" spans="1:14" x14ac:dyDescent="0.25">
      <c r="I56"/>
    </row>
    <row r="57" spans="1:14" x14ac:dyDescent="0.25">
      <c r="I57"/>
    </row>
    <row r="58" spans="1:14" x14ac:dyDescent="0.25">
      <c r="I58"/>
    </row>
    <row r="59" spans="1:14" x14ac:dyDescent="0.25">
      <c r="I59"/>
    </row>
    <row r="60" spans="1:14" x14ac:dyDescent="0.25">
      <c r="I60"/>
    </row>
    <row r="61" spans="1:14" x14ac:dyDescent="0.25">
      <c r="I61"/>
    </row>
    <row r="62" spans="1:14" x14ac:dyDescent="0.25">
      <c r="I62"/>
    </row>
    <row r="63" spans="1:14" x14ac:dyDescent="0.25">
      <c r="I63"/>
    </row>
    <row r="64" spans="1:14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</sheetData>
  <mergeCells count="13">
    <mergeCell ref="A13:B13"/>
    <mergeCell ref="A12:B12"/>
    <mergeCell ref="A1:N1"/>
    <mergeCell ref="E2:F2"/>
    <mergeCell ref="A3:B3"/>
    <mergeCell ref="C3:D3"/>
    <mergeCell ref="E3:F3"/>
    <mergeCell ref="G3:I3"/>
    <mergeCell ref="A7:B7"/>
    <mergeCell ref="A8:B8"/>
    <mergeCell ref="A9:B9"/>
    <mergeCell ref="A10:B10"/>
    <mergeCell ref="A11:B11"/>
  </mergeCells>
  <conditionalFormatting sqref="E8">
    <cfRule type="expression" dxfId="3" priority="4">
      <formula>NON-COMMITTED</formula>
    </cfRule>
  </conditionalFormatting>
  <conditionalFormatting sqref="H8">
    <cfRule type="expression" dxfId="2" priority="3">
      <formula>NON-COMMITTED</formula>
    </cfRule>
  </conditionalFormatting>
  <conditionalFormatting sqref="K8">
    <cfRule type="expression" dxfId="1" priority="2">
      <formula>NON-COMMITTED</formula>
    </cfRule>
  </conditionalFormatting>
  <conditionalFormatting sqref="N8">
    <cfRule type="expression" dxfId="0" priority="1">
      <formula>NON-COMMITTED</formula>
    </cfRule>
  </conditionalFormatting>
  <dataValidations count="1">
    <dataValidation type="list" allowBlank="1" showInputMessage="1" showErrorMessage="1" sqref="C8:M8" xr:uid="{00000000-0002-0000-0100-000000000000}">
      <formula1>$N$48:$N$49</formula1>
    </dataValidation>
  </dataValidation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477"/>
  <sheetViews>
    <sheetView topLeftCell="A10" zoomScale="80" zoomScaleNormal="80" workbookViewId="0">
      <selection activeCell="K17" sqref="K17"/>
    </sheetView>
  </sheetViews>
  <sheetFormatPr defaultRowHeight="15" x14ac:dyDescent="0.25"/>
  <cols>
    <col min="1" max="1" width="8" customWidth="1"/>
    <col min="2" max="2" width="8.85546875" customWidth="1"/>
    <col min="3" max="8" width="14.5703125" customWidth="1"/>
    <col min="9" max="9" width="14.5703125" style="64" customWidth="1"/>
    <col min="10" max="14" width="14.5703125" customWidth="1"/>
    <col min="15" max="15" width="14.7109375" customWidth="1"/>
  </cols>
  <sheetData>
    <row r="1" spans="1:51" ht="23.25" x14ac:dyDescent="0.3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9.1999999999999993" customHeight="1" thickBot="1" x14ac:dyDescent="0.3">
      <c r="E2" s="138"/>
      <c r="F2" s="138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8.75" thickBot="1" x14ac:dyDescent="0.3">
      <c r="A3" s="139" t="s">
        <v>1</v>
      </c>
      <c r="B3" s="139"/>
      <c r="C3" s="151">
        <f>'DBE Status Spreadsheet'!C3:D3</f>
        <v>0</v>
      </c>
      <c r="D3" s="152"/>
      <c r="E3" s="138"/>
      <c r="F3" s="138"/>
      <c r="G3" s="153" t="s">
        <v>43</v>
      </c>
      <c r="H3" s="153"/>
      <c r="I3" s="15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x14ac:dyDescent="0.25">
      <c r="A4" s="1"/>
      <c r="B4" s="1"/>
      <c r="C4" s="1"/>
      <c r="D4" s="1"/>
      <c r="E4" s="1"/>
      <c r="F4" s="1"/>
      <c r="G4" s="1"/>
      <c r="H4" s="1"/>
      <c r="I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x14ac:dyDescent="0.25">
      <c r="A5" s="1"/>
      <c r="E5" s="5"/>
      <c r="F5" s="1"/>
      <c r="G5" s="1"/>
      <c r="H5" s="26"/>
      <c r="I5" s="2"/>
      <c r="J5" s="2"/>
      <c r="K5" s="2"/>
      <c r="L5" s="2"/>
      <c r="M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5.75" thickBot="1" x14ac:dyDescent="0.3">
      <c r="A6" s="1"/>
      <c r="B6" s="1"/>
      <c r="C6" s="13"/>
      <c r="D6" s="28"/>
      <c r="E6" s="5"/>
      <c r="F6" s="1"/>
      <c r="G6" s="20"/>
      <c r="H6" s="20"/>
      <c r="I6" s="20"/>
      <c r="J6" s="20"/>
      <c r="K6" s="1"/>
      <c r="L6" s="1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s="72" customFormat="1" ht="52.5" customHeight="1" thickBot="1" x14ac:dyDescent="0.3">
      <c r="A7" s="127" t="s">
        <v>20</v>
      </c>
      <c r="B7" s="128"/>
      <c r="C7" s="67"/>
      <c r="D7" s="68"/>
      <c r="E7" s="68"/>
      <c r="F7" s="68"/>
      <c r="G7" s="68"/>
      <c r="H7" s="69"/>
      <c r="I7" s="69"/>
      <c r="J7" s="69"/>
      <c r="K7" s="70"/>
      <c r="L7" s="70"/>
      <c r="M7" s="70"/>
      <c r="N7" s="71" t="s">
        <v>52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1" ht="29.25" customHeight="1" x14ac:dyDescent="0.25">
      <c r="A8" s="129" t="s">
        <v>38</v>
      </c>
      <c r="B8" s="130"/>
      <c r="C8" s="96"/>
      <c r="D8" s="97"/>
      <c r="E8" s="96"/>
      <c r="F8" s="96"/>
      <c r="G8" s="96"/>
      <c r="H8" s="96"/>
      <c r="I8" s="96"/>
      <c r="J8" s="96"/>
      <c r="K8" s="96"/>
      <c r="L8" s="96"/>
      <c r="M8" s="96"/>
      <c r="N8" s="7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1" s="88" customFormat="1" ht="24.75" customHeight="1" x14ac:dyDescent="0.25">
      <c r="A9" s="131" t="s">
        <v>39</v>
      </c>
      <c r="B9" s="132"/>
      <c r="C9" s="80"/>
      <c r="D9" s="81"/>
      <c r="E9" s="81"/>
      <c r="F9" s="115"/>
      <c r="G9" s="81"/>
      <c r="H9" s="83"/>
      <c r="I9" s="83"/>
      <c r="J9" s="83"/>
      <c r="K9" s="83"/>
      <c r="L9" s="84"/>
      <c r="M9" s="85"/>
      <c r="N9" s="86">
        <f>SUM(C9:M9)</f>
        <v>0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</row>
    <row r="10" spans="1:51" s="88" customFormat="1" ht="24.75" customHeight="1" x14ac:dyDescent="0.25">
      <c r="A10" s="131" t="s">
        <v>23</v>
      </c>
      <c r="B10" s="132"/>
      <c r="C10" s="91"/>
      <c r="D10" s="92"/>
      <c r="E10" s="92"/>
      <c r="F10" s="93"/>
      <c r="G10" s="93"/>
      <c r="H10" s="93"/>
      <c r="I10" s="93"/>
      <c r="J10" s="93"/>
      <c r="K10" s="93"/>
      <c r="L10" s="92"/>
      <c r="M10" s="93"/>
      <c r="N10" s="95" t="s">
        <v>18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</row>
    <row r="11" spans="1:51" ht="24.75" customHeight="1" x14ac:dyDescent="0.25">
      <c r="A11" s="154" t="s">
        <v>34</v>
      </c>
      <c r="B11" s="155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77">
        <f>SUM(C11:M11)</f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1" s="90" customFormat="1" ht="27.75" customHeight="1" thickBot="1" x14ac:dyDescent="0.3">
      <c r="A12" s="123" t="s">
        <v>24</v>
      </c>
      <c r="B12" s="124"/>
      <c r="C12" s="65" t="str">
        <f t="shared" ref="C12:M12" si="0">IF(C7="","",IF(C11="","",IF(C8="COMMITTED",C46/C11,"N/A")))</f>
        <v/>
      </c>
      <c r="D12" s="65" t="str">
        <f t="shared" si="0"/>
        <v/>
      </c>
      <c r="E12" s="65" t="str">
        <f t="shared" si="0"/>
        <v/>
      </c>
      <c r="F12" s="65" t="str">
        <f t="shared" si="0"/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M12" s="65" t="str">
        <f t="shared" si="0"/>
        <v/>
      </c>
      <c r="N12" s="89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</row>
    <row r="13" spans="1:51" s="90" customFormat="1" ht="43.5" customHeight="1" thickBot="1" x14ac:dyDescent="0.25">
      <c r="A13" s="121" t="s">
        <v>59</v>
      </c>
      <c r="B13" s="122"/>
      <c r="C13" s="110"/>
      <c r="D13" s="110"/>
      <c r="E13" s="110"/>
      <c r="F13" s="110"/>
      <c r="G13" s="110"/>
      <c r="H13" s="110">
        <v>1000</v>
      </c>
      <c r="I13" s="110"/>
      <c r="J13" s="111"/>
      <c r="K13" s="110"/>
      <c r="L13" s="110"/>
      <c r="M13" s="110"/>
      <c r="N13" s="36">
        <f>SUM(C13:M13)</f>
        <v>1000</v>
      </c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</row>
    <row r="14" spans="1:51" x14ac:dyDescent="0.25">
      <c r="A14" s="30">
        <v>2023</v>
      </c>
      <c r="B14" s="31" t="s">
        <v>25</v>
      </c>
      <c r="C14" s="47"/>
      <c r="D14" s="47"/>
      <c r="E14" s="47"/>
      <c r="F14" s="47"/>
      <c r="G14" s="47"/>
      <c r="H14" s="48">
        <v>500</v>
      </c>
      <c r="I14" s="49"/>
      <c r="J14" s="50"/>
      <c r="K14" s="47">
        <v>500</v>
      </c>
      <c r="L14" s="47"/>
      <c r="M14" s="47"/>
      <c r="N14" s="36">
        <f>SUM(C14:M14)</f>
        <v>1000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1" x14ac:dyDescent="0.25">
      <c r="A15" s="37"/>
      <c r="B15" s="38" t="s">
        <v>26</v>
      </c>
      <c r="C15" s="32"/>
      <c r="D15" s="32"/>
      <c r="E15" s="32"/>
      <c r="F15" s="32"/>
      <c r="G15" s="32"/>
      <c r="H15" s="33"/>
      <c r="I15" s="34"/>
      <c r="J15" s="35"/>
      <c r="K15" s="32"/>
      <c r="L15" s="32"/>
      <c r="M15" s="32"/>
      <c r="N15" s="36">
        <f t="shared" ref="N15:N45" si="1">SUM(C15:M15)</f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1" x14ac:dyDescent="0.25">
      <c r="A16" s="37"/>
      <c r="B16" s="38" t="s">
        <v>27</v>
      </c>
      <c r="C16" s="32"/>
      <c r="D16" s="32"/>
      <c r="E16" s="32"/>
      <c r="F16" s="32"/>
      <c r="G16" s="32"/>
      <c r="H16" s="33"/>
      <c r="I16" s="34"/>
      <c r="J16" s="35"/>
      <c r="K16" s="32"/>
      <c r="L16" s="32"/>
      <c r="M16" s="32"/>
      <c r="N16" s="36">
        <f t="shared" si="1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thickBot="1" x14ac:dyDescent="0.3">
      <c r="A17" s="39"/>
      <c r="B17" s="40" t="s">
        <v>28</v>
      </c>
      <c r="C17" s="41"/>
      <c r="D17" s="41"/>
      <c r="E17" s="41"/>
      <c r="F17" s="41"/>
      <c r="G17" s="41"/>
      <c r="H17" s="42"/>
      <c r="I17" s="43"/>
      <c r="J17" s="44"/>
      <c r="K17" s="41"/>
      <c r="L17" s="41"/>
      <c r="M17" s="41"/>
      <c r="N17" s="36">
        <f t="shared" si="1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5">
      <c r="A18" s="46">
        <f>A14+1</f>
        <v>2024</v>
      </c>
      <c r="B18" s="31" t="s">
        <v>25</v>
      </c>
      <c r="C18" s="47"/>
      <c r="D18" s="47"/>
      <c r="E18" s="47"/>
      <c r="F18" s="47"/>
      <c r="G18" s="47"/>
      <c r="H18" s="48"/>
      <c r="I18" s="49"/>
      <c r="J18" s="50"/>
      <c r="K18" s="47"/>
      <c r="L18" s="47"/>
      <c r="M18" s="47"/>
      <c r="N18" s="36">
        <f t="shared" si="1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5">
      <c r="A19" s="37"/>
      <c r="B19" s="38" t="s">
        <v>26</v>
      </c>
      <c r="C19" s="32"/>
      <c r="D19" s="32"/>
      <c r="E19" s="32"/>
      <c r="F19" s="32"/>
      <c r="G19" s="32"/>
      <c r="H19" s="33"/>
      <c r="I19" s="34"/>
      <c r="J19" s="35"/>
      <c r="K19" s="32"/>
      <c r="L19" s="32"/>
      <c r="M19" s="32"/>
      <c r="N19" s="36">
        <f t="shared" si="1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5">
      <c r="A20" s="37"/>
      <c r="B20" s="38" t="s">
        <v>27</v>
      </c>
      <c r="C20" s="32"/>
      <c r="D20" s="32"/>
      <c r="E20" s="32"/>
      <c r="F20" s="32"/>
      <c r="G20" s="32"/>
      <c r="H20" s="33"/>
      <c r="I20" s="34"/>
      <c r="J20" s="35"/>
      <c r="K20" s="32"/>
      <c r="L20" s="32"/>
      <c r="M20" s="32"/>
      <c r="N20" s="36">
        <f t="shared" si="1"/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thickBot="1" x14ac:dyDescent="0.3">
      <c r="A21" s="39"/>
      <c r="B21" s="40" t="s">
        <v>28</v>
      </c>
      <c r="C21" s="41"/>
      <c r="D21" s="41"/>
      <c r="E21" s="41"/>
      <c r="F21" s="41"/>
      <c r="G21" s="41"/>
      <c r="H21" s="42"/>
      <c r="I21" s="43"/>
      <c r="J21" s="44"/>
      <c r="K21" s="41"/>
      <c r="L21" s="41"/>
      <c r="M21" s="41"/>
      <c r="N21" s="36">
        <f t="shared" si="1"/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5">
      <c r="A22" s="102">
        <f>A18+1</f>
        <v>2025</v>
      </c>
      <c r="B22" s="31" t="s">
        <v>25</v>
      </c>
      <c r="C22" s="47"/>
      <c r="D22" s="47"/>
      <c r="E22" s="47"/>
      <c r="F22" s="47"/>
      <c r="G22" s="47"/>
      <c r="H22" s="48"/>
      <c r="I22" s="49"/>
      <c r="J22" s="50"/>
      <c r="K22" s="47"/>
      <c r="L22" s="47"/>
      <c r="M22" s="47"/>
      <c r="N22" s="36">
        <f t="shared" si="1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5">
      <c r="A23" s="37"/>
      <c r="B23" s="38" t="s">
        <v>26</v>
      </c>
      <c r="C23" s="32"/>
      <c r="D23" s="32"/>
      <c r="E23" s="32"/>
      <c r="F23" s="32"/>
      <c r="G23" s="32"/>
      <c r="H23" s="33"/>
      <c r="I23" s="34"/>
      <c r="J23" s="35"/>
      <c r="K23" s="32"/>
      <c r="L23" s="32"/>
      <c r="M23" s="32"/>
      <c r="N23" s="36">
        <f t="shared" si="1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5">
      <c r="A24" s="37"/>
      <c r="B24" s="38" t="s">
        <v>27</v>
      </c>
      <c r="C24" s="32"/>
      <c r="D24" s="32"/>
      <c r="E24" s="32"/>
      <c r="F24" s="32"/>
      <c r="G24" s="32"/>
      <c r="H24" s="33"/>
      <c r="I24" s="34"/>
      <c r="J24" s="35"/>
      <c r="K24" s="32"/>
      <c r="L24" s="32"/>
      <c r="M24" s="32"/>
      <c r="N24" s="36">
        <f t="shared" si="1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thickBot="1" x14ac:dyDescent="0.3">
      <c r="A25" s="39"/>
      <c r="B25" s="40" t="s">
        <v>28</v>
      </c>
      <c r="C25" s="41"/>
      <c r="D25" s="41"/>
      <c r="E25" s="41"/>
      <c r="F25" s="41"/>
      <c r="G25" s="41"/>
      <c r="H25" s="42"/>
      <c r="I25" s="43"/>
      <c r="J25" s="44"/>
      <c r="K25" s="41"/>
      <c r="L25" s="41"/>
      <c r="M25" s="41"/>
      <c r="N25" s="36">
        <f t="shared" si="1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5">
      <c r="A26" s="46">
        <f t="shared" ref="A26" si="2">A22+1</f>
        <v>2026</v>
      </c>
      <c r="B26" s="31" t="s">
        <v>25</v>
      </c>
      <c r="C26" s="47"/>
      <c r="D26" s="47"/>
      <c r="E26" s="47"/>
      <c r="F26" s="47"/>
      <c r="G26" s="47"/>
      <c r="H26" s="48"/>
      <c r="I26" s="49"/>
      <c r="J26" s="50"/>
      <c r="K26" s="47"/>
      <c r="L26" s="47"/>
      <c r="M26" s="47"/>
      <c r="N26" s="36">
        <f t="shared" si="1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5">
      <c r="A27" s="37"/>
      <c r="B27" s="38" t="s">
        <v>26</v>
      </c>
      <c r="C27" s="32"/>
      <c r="D27" s="32"/>
      <c r="E27" s="32"/>
      <c r="F27" s="32"/>
      <c r="G27" s="32"/>
      <c r="H27" s="33"/>
      <c r="I27" s="34"/>
      <c r="J27" s="35"/>
      <c r="K27" s="32"/>
      <c r="L27" s="32"/>
      <c r="M27" s="32"/>
      <c r="N27" s="36">
        <f t="shared" si="1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5">
      <c r="A28" s="37"/>
      <c r="B28" s="38" t="s">
        <v>27</v>
      </c>
      <c r="C28" s="32"/>
      <c r="D28" s="32"/>
      <c r="E28" s="32"/>
      <c r="F28" s="32"/>
      <c r="G28" s="32"/>
      <c r="H28" s="33"/>
      <c r="I28" s="34"/>
      <c r="J28" s="35"/>
      <c r="K28" s="32"/>
      <c r="L28" s="32"/>
      <c r="M28" s="32"/>
      <c r="N28" s="36">
        <f t="shared" si="1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thickBot="1" x14ac:dyDescent="0.3">
      <c r="A29" s="39"/>
      <c r="B29" s="40" t="s">
        <v>28</v>
      </c>
      <c r="C29" s="41"/>
      <c r="D29" s="41"/>
      <c r="E29" s="41"/>
      <c r="F29" s="41"/>
      <c r="G29" s="41"/>
      <c r="H29" s="42"/>
      <c r="I29" s="43"/>
      <c r="J29" s="44"/>
      <c r="K29" s="41"/>
      <c r="L29" s="41"/>
      <c r="M29" s="41"/>
      <c r="N29" s="36">
        <f t="shared" si="1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5">
      <c r="A30" s="46">
        <f t="shared" ref="A30" si="3">A26+1</f>
        <v>2027</v>
      </c>
      <c r="B30" s="31" t="s">
        <v>25</v>
      </c>
      <c r="C30" s="47"/>
      <c r="D30" s="47"/>
      <c r="E30" s="47"/>
      <c r="F30" s="47"/>
      <c r="G30" s="47"/>
      <c r="H30" s="48"/>
      <c r="I30" s="49"/>
      <c r="J30" s="50"/>
      <c r="K30" s="47"/>
      <c r="L30" s="47"/>
      <c r="M30" s="47"/>
      <c r="N30" s="36">
        <f t="shared" si="1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5">
      <c r="A31" s="37"/>
      <c r="B31" s="38" t="s">
        <v>26</v>
      </c>
      <c r="C31" s="32"/>
      <c r="D31" s="32"/>
      <c r="E31" s="32"/>
      <c r="F31" s="32"/>
      <c r="G31" s="32"/>
      <c r="H31" s="33"/>
      <c r="I31" s="34"/>
      <c r="J31" s="35"/>
      <c r="K31" s="32"/>
      <c r="L31" s="32"/>
      <c r="M31" s="32"/>
      <c r="N31" s="36">
        <f t="shared" si="1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5">
      <c r="A32" s="37"/>
      <c r="B32" s="38" t="s">
        <v>27</v>
      </c>
      <c r="C32" s="32"/>
      <c r="D32" s="32"/>
      <c r="E32" s="32"/>
      <c r="F32" s="32"/>
      <c r="G32" s="32"/>
      <c r="H32" s="33"/>
      <c r="I32" s="34"/>
      <c r="J32" s="35"/>
      <c r="K32" s="32"/>
      <c r="L32" s="32"/>
      <c r="M32" s="32"/>
      <c r="N32" s="36">
        <f t="shared" si="1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thickBot="1" x14ac:dyDescent="0.3">
      <c r="A33" s="39"/>
      <c r="B33" s="40" t="s">
        <v>28</v>
      </c>
      <c r="C33" s="41"/>
      <c r="D33" s="41"/>
      <c r="E33" s="41"/>
      <c r="F33" s="41"/>
      <c r="G33" s="41"/>
      <c r="H33" s="42"/>
      <c r="I33" s="43"/>
      <c r="J33" s="44"/>
      <c r="K33" s="41"/>
      <c r="L33" s="41"/>
      <c r="M33" s="41"/>
      <c r="N33" s="36">
        <f t="shared" si="1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5">
      <c r="A34" s="46">
        <f t="shared" ref="A34" si="4">A30+1</f>
        <v>2028</v>
      </c>
      <c r="B34" s="31" t="s">
        <v>25</v>
      </c>
      <c r="C34" s="47"/>
      <c r="D34" s="47"/>
      <c r="E34" s="47"/>
      <c r="F34" s="47"/>
      <c r="G34" s="47"/>
      <c r="H34" s="48"/>
      <c r="I34" s="49"/>
      <c r="J34" s="50"/>
      <c r="K34" s="47"/>
      <c r="L34" s="47"/>
      <c r="M34" s="47"/>
      <c r="N34" s="36">
        <f t="shared" si="1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5">
      <c r="A35" s="37"/>
      <c r="B35" s="38" t="s">
        <v>26</v>
      </c>
      <c r="C35" s="32"/>
      <c r="D35" s="32"/>
      <c r="E35" s="32"/>
      <c r="F35" s="32"/>
      <c r="G35" s="32"/>
      <c r="H35" s="33"/>
      <c r="I35" s="34"/>
      <c r="J35" s="35"/>
      <c r="K35" s="32"/>
      <c r="L35" s="32"/>
      <c r="M35" s="32"/>
      <c r="N35" s="36">
        <f t="shared" si="1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5">
      <c r="A36" s="37"/>
      <c r="B36" s="38" t="s">
        <v>27</v>
      </c>
      <c r="C36" s="32"/>
      <c r="D36" s="32"/>
      <c r="E36" s="32"/>
      <c r="F36" s="32"/>
      <c r="G36" s="32"/>
      <c r="H36" s="33"/>
      <c r="I36" s="34"/>
      <c r="J36" s="35"/>
      <c r="K36" s="32"/>
      <c r="L36" s="32"/>
      <c r="M36" s="32"/>
      <c r="N36" s="36">
        <f t="shared" si="1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thickBot="1" x14ac:dyDescent="0.3">
      <c r="A37" s="39"/>
      <c r="B37" s="40" t="s">
        <v>28</v>
      </c>
      <c r="C37" s="41"/>
      <c r="D37" s="41"/>
      <c r="E37" s="41"/>
      <c r="F37" s="41"/>
      <c r="G37" s="41"/>
      <c r="H37" s="42"/>
      <c r="I37" s="43"/>
      <c r="J37" s="44"/>
      <c r="K37" s="41"/>
      <c r="L37" s="41"/>
      <c r="M37" s="41"/>
      <c r="N37" s="36">
        <f t="shared" si="1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5">
      <c r="A38" s="46">
        <f t="shared" ref="A38" si="5">A34+1</f>
        <v>2029</v>
      </c>
      <c r="B38" s="31" t="s">
        <v>25</v>
      </c>
      <c r="C38" s="47"/>
      <c r="D38" s="47"/>
      <c r="E38" s="47"/>
      <c r="F38" s="47"/>
      <c r="G38" s="47"/>
      <c r="H38" s="48"/>
      <c r="I38" s="49"/>
      <c r="J38" s="50"/>
      <c r="K38" s="47"/>
      <c r="L38" s="47"/>
      <c r="M38" s="47"/>
      <c r="N38" s="36">
        <f t="shared" si="1"/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5">
      <c r="A39" s="37"/>
      <c r="B39" s="38" t="s">
        <v>26</v>
      </c>
      <c r="C39" s="32"/>
      <c r="D39" s="32"/>
      <c r="E39" s="32"/>
      <c r="F39" s="32"/>
      <c r="G39" s="32"/>
      <c r="H39" s="33"/>
      <c r="I39" s="34"/>
      <c r="J39" s="35"/>
      <c r="K39" s="32"/>
      <c r="L39" s="32"/>
      <c r="M39" s="32"/>
      <c r="N39" s="36">
        <f t="shared" si="1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5">
      <c r="A40" s="37"/>
      <c r="B40" s="38" t="s">
        <v>27</v>
      </c>
      <c r="C40" s="32"/>
      <c r="D40" s="32"/>
      <c r="E40" s="32"/>
      <c r="F40" s="32"/>
      <c r="G40" s="32"/>
      <c r="H40" s="33"/>
      <c r="I40" s="34"/>
      <c r="J40" s="35"/>
      <c r="K40" s="32"/>
      <c r="L40" s="32"/>
      <c r="M40" s="32"/>
      <c r="N40" s="36">
        <f t="shared" si="1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thickBot="1" x14ac:dyDescent="0.3">
      <c r="A41" s="39"/>
      <c r="B41" s="40" t="s">
        <v>28</v>
      </c>
      <c r="C41" s="41"/>
      <c r="D41" s="41"/>
      <c r="E41" s="41"/>
      <c r="F41" s="41"/>
      <c r="G41" s="41"/>
      <c r="H41" s="42"/>
      <c r="I41" s="43"/>
      <c r="J41" s="44"/>
      <c r="K41" s="41"/>
      <c r="L41" s="41"/>
      <c r="M41" s="41"/>
      <c r="N41" s="36">
        <f t="shared" si="1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5">
      <c r="A42" s="46">
        <f t="shared" ref="A42" si="6">A38+1</f>
        <v>2030</v>
      </c>
      <c r="B42" s="31" t="s">
        <v>25</v>
      </c>
      <c r="C42" s="47"/>
      <c r="D42" s="47"/>
      <c r="E42" s="47"/>
      <c r="F42" s="47"/>
      <c r="G42" s="47"/>
      <c r="H42" s="48"/>
      <c r="I42" s="49"/>
      <c r="J42" s="50"/>
      <c r="K42" s="47"/>
      <c r="L42" s="47"/>
      <c r="M42" s="47"/>
      <c r="N42" s="36">
        <f t="shared" si="1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5">
      <c r="A43" s="37"/>
      <c r="B43" s="38" t="s">
        <v>26</v>
      </c>
      <c r="C43" s="32"/>
      <c r="D43" s="32"/>
      <c r="E43" s="32"/>
      <c r="F43" s="32"/>
      <c r="G43" s="32"/>
      <c r="H43" s="33"/>
      <c r="I43" s="34"/>
      <c r="J43" s="35"/>
      <c r="K43" s="32"/>
      <c r="L43" s="32"/>
      <c r="M43" s="32"/>
      <c r="N43" s="36">
        <f t="shared" si="1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5">
      <c r="A44" s="37"/>
      <c r="B44" s="38" t="s">
        <v>27</v>
      </c>
      <c r="C44" s="32"/>
      <c r="D44" s="32"/>
      <c r="E44" s="32"/>
      <c r="F44" s="32"/>
      <c r="G44" s="32"/>
      <c r="H44" s="33"/>
      <c r="I44" s="34"/>
      <c r="J44" s="35"/>
      <c r="K44" s="32"/>
      <c r="L44" s="32"/>
      <c r="M44" s="32"/>
      <c r="N44" s="36">
        <f t="shared" si="1"/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thickBot="1" x14ac:dyDescent="0.3">
      <c r="A45" s="39"/>
      <c r="B45" s="40" t="s">
        <v>28</v>
      </c>
      <c r="C45" s="41"/>
      <c r="D45" s="41"/>
      <c r="E45" s="41"/>
      <c r="F45" s="41"/>
      <c r="G45" s="41"/>
      <c r="H45" s="42"/>
      <c r="I45" s="43"/>
      <c r="J45" s="44"/>
      <c r="K45" s="41"/>
      <c r="L45" s="41"/>
      <c r="M45" s="41"/>
      <c r="N45" s="36">
        <f t="shared" si="1"/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3.5" customHeight="1" x14ac:dyDescent="0.25">
      <c r="A46" s="54"/>
      <c r="B46" s="66" t="s">
        <v>29</v>
      </c>
      <c r="C46" s="112">
        <f>SUM(C13:C45)</f>
        <v>0</v>
      </c>
      <c r="D46" s="112">
        <f t="shared" ref="D46:N46" si="7">SUM(D13:D45)</f>
        <v>0</v>
      </c>
      <c r="E46" s="112">
        <f t="shared" si="7"/>
        <v>0</v>
      </c>
      <c r="F46" s="112">
        <f t="shared" si="7"/>
        <v>0</v>
      </c>
      <c r="G46" s="112">
        <f t="shared" si="7"/>
        <v>0</v>
      </c>
      <c r="H46" s="112">
        <f t="shared" si="7"/>
        <v>1500</v>
      </c>
      <c r="I46" s="112">
        <f t="shared" si="7"/>
        <v>0</v>
      </c>
      <c r="J46" s="112">
        <f t="shared" si="7"/>
        <v>0</v>
      </c>
      <c r="K46" s="112">
        <f t="shared" si="7"/>
        <v>500</v>
      </c>
      <c r="L46" s="112">
        <f t="shared" si="7"/>
        <v>0</v>
      </c>
      <c r="M46" s="112">
        <f t="shared" si="7"/>
        <v>0</v>
      </c>
      <c r="N46" s="112">
        <f t="shared" si="7"/>
        <v>2000</v>
      </c>
    </row>
    <row r="47" spans="1:50" ht="12.75" hidden="1" customHeight="1" x14ac:dyDescent="0.25">
      <c r="A47" s="56"/>
      <c r="B47" s="57"/>
      <c r="C47" s="58"/>
      <c r="D47" s="58"/>
      <c r="E47" s="58"/>
      <c r="F47" s="58"/>
      <c r="G47" s="58"/>
      <c r="H47" s="56"/>
      <c r="I47" s="58"/>
      <c r="J47" s="57"/>
      <c r="K47" s="58"/>
      <c r="L47" s="58"/>
      <c r="M47" s="58"/>
    </row>
    <row r="48" spans="1:50" hidden="1" x14ac:dyDescent="0.25">
      <c r="A48" s="1"/>
      <c r="B48" s="1"/>
      <c r="C48" s="1" t="str">
        <f t="shared" ref="C48:M48" si="8">IF(C8="COMMITTED",C46,"")</f>
        <v/>
      </c>
      <c r="D48" s="1" t="str">
        <f t="shared" si="8"/>
        <v/>
      </c>
      <c r="E48" s="1" t="str">
        <f t="shared" si="8"/>
        <v/>
      </c>
      <c r="F48" s="1" t="str">
        <f t="shared" si="8"/>
        <v/>
      </c>
      <c r="G48" s="1" t="str">
        <f t="shared" si="8"/>
        <v/>
      </c>
      <c r="H48" s="1" t="str">
        <f t="shared" si="8"/>
        <v/>
      </c>
      <c r="I48" s="1" t="str">
        <f t="shared" si="8"/>
        <v/>
      </c>
      <c r="J48" s="1" t="str">
        <f t="shared" si="8"/>
        <v/>
      </c>
      <c r="K48" s="1" t="str">
        <f t="shared" si="8"/>
        <v/>
      </c>
      <c r="L48" s="1" t="str">
        <f t="shared" si="8"/>
        <v/>
      </c>
      <c r="M48" s="1" t="str">
        <f t="shared" si="8"/>
        <v/>
      </c>
      <c r="N48" s="1" t="s">
        <v>21</v>
      </c>
    </row>
    <row r="49" spans="1:14" hidden="1" x14ac:dyDescent="0.25">
      <c r="A49" s="1"/>
      <c r="B49" s="1"/>
      <c r="C49" s="1" t="str">
        <f t="shared" ref="C49:M49" si="9">IF(C8="NON-COMMITTED",C46,"")</f>
        <v/>
      </c>
      <c r="D49" s="1" t="str">
        <f t="shared" si="9"/>
        <v/>
      </c>
      <c r="E49" s="1" t="str">
        <f t="shared" si="9"/>
        <v/>
      </c>
      <c r="F49" s="1" t="str">
        <f t="shared" si="9"/>
        <v/>
      </c>
      <c r="G49" s="1" t="str">
        <f t="shared" si="9"/>
        <v/>
      </c>
      <c r="H49" s="1" t="str">
        <f t="shared" si="9"/>
        <v/>
      </c>
      <c r="I49" s="1" t="str">
        <f t="shared" si="9"/>
        <v/>
      </c>
      <c r="J49" s="1" t="str">
        <f t="shared" si="9"/>
        <v/>
      </c>
      <c r="K49" s="1" t="str">
        <f t="shared" si="9"/>
        <v/>
      </c>
      <c r="L49" s="1" t="str">
        <f t="shared" si="9"/>
        <v/>
      </c>
      <c r="M49" s="1" t="str">
        <f t="shared" si="9"/>
        <v/>
      </c>
      <c r="N49" s="1" t="s">
        <v>22</v>
      </c>
    </row>
    <row r="50" spans="1:14" ht="13.5" customHeight="1" x14ac:dyDescent="0.25">
      <c r="A50" s="1"/>
      <c r="B50" s="1" t="s">
        <v>47</v>
      </c>
      <c r="D50" s="1"/>
      <c r="E50" s="59">
        <f>SUM(C48:M48)</f>
        <v>0</v>
      </c>
      <c r="F50" s="1"/>
      <c r="G50" s="1" t="s">
        <v>48</v>
      </c>
      <c r="H50" s="1"/>
      <c r="I50" s="1"/>
      <c r="J50" s="59">
        <f>SUM(C49:M49)</f>
        <v>0</v>
      </c>
      <c r="K50" s="1"/>
      <c r="L50" s="1"/>
      <c r="M50" s="1"/>
      <c r="N50" s="1"/>
    </row>
    <row r="51" spans="1:14" ht="12.75" customHeight="1" x14ac:dyDescent="0.25">
      <c r="A51" s="1"/>
      <c r="B51" s="1"/>
      <c r="C51" s="61"/>
      <c r="D51" s="61"/>
      <c r="E51" s="61"/>
      <c r="F51" s="61"/>
      <c r="G51" s="61"/>
      <c r="H51" s="61"/>
      <c r="I51" s="61"/>
      <c r="J51" s="61"/>
      <c r="K51" s="61"/>
      <c r="L51" s="1"/>
      <c r="M51" s="1"/>
      <c r="N51" s="1"/>
    </row>
    <row r="52" spans="1:14" x14ac:dyDescent="0.25">
      <c r="A52" s="1"/>
      <c r="B52" s="1"/>
      <c r="C52" s="62" t="s">
        <v>33</v>
      </c>
      <c r="D52" s="62"/>
      <c r="E52" s="62"/>
      <c r="F52" s="62"/>
      <c r="G52" s="62"/>
      <c r="H52" s="62"/>
      <c r="I52" s="62"/>
      <c r="J52" s="103"/>
      <c r="K52" s="103"/>
      <c r="L52" s="1"/>
      <c r="M52" s="1"/>
      <c r="N52" s="1"/>
    </row>
    <row r="53" spans="1:14" x14ac:dyDescent="0.25">
      <c r="I53"/>
    </row>
    <row r="54" spans="1:14" x14ac:dyDescent="0.25">
      <c r="E54">
        <f>SUM(C48,D49)</f>
        <v>0</v>
      </c>
      <c r="I54"/>
    </row>
    <row r="55" spans="1:14" x14ac:dyDescent="0.25">
      <c r="I55"/>
    </row>
    <row r="56" spans="1:14" x14ac:dyDescent="0.25">
      <c r="I56"/>
    </row>
    <row r="57" spans="1:14" x14ac:dyDescent="0.25">
      <c r="I57"/>
    </row>
    <row r="58" spans="1:14" x14ac:dyDescent="0.25">
      <c r="I58"/>
    </row>
    <row r="59" spans="1:14" x14ac:dyDescent="0.25">
      <c r="I59"/>
    </row>
    <row r="60" spans="1:14" x14ac:dyDescent="0.25">
      <c r="I60"/>
    </row>
    <row r="61" spans="1:14" x14ac:dyDescent="0.25">
      <c r="I61"/>
    </row>
    <row r="62" spans="1:14" x14ac:dyDescent="0.25">
      <c r="I62"/>
    </row>
    <row r="63" spans="1:14" x14ac:dyDescent="0.25">
      <c r="I63"/>
    </row>
    <row r="64" spans="1:14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</sheetData>
  <mergeCells count="13">
    <mergeCell ref="A13:B13"/>
    <mergeCell ref="A12:B12"/>
    <mergeCell ref="A1:N1"/>
    <mergeCell ref="E2:F2"/>
    <mergeCell ref="A3:B3"/>
    <mergeCell ref="C3:D3"/>
    <mergeCell ref="E3:F3"/>
    <mergeCell ref="G3:I3"/>
    <mergeCell ref="A7:B7"/>
    <mergeCell ref="A8:B8"/>
    <mergeCell ref="A9:B9"/>
    <mergeCell ref="A10:B10"/>
    <mergeCell ref="A11:B11"/>
  </mergeCells>
  <dataValidations count="1">
    <dataValidation type="list" allowBlank="1" showInputMessage="1" showErrorMessage="1" sqref="C8:M8" xr:uid="{00000000-0002-0000-0200-000000000000}">
      <formula1>$N$48:$N$49</formula1>
    </dataValidation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477"/>
  <sheetViews>
    <sheetView topLeftCell="A10" zoomScale="80" zoomScaleNormal="80" workbookViewId="0">
      <selection activeCell="C13" sqref="C13:L24"/>
    </sheetView>
  </sheetViews>
  <sheetFormatPr defaultRowHeight="15" x14ac:dyDescent="0.25"/>
  <cols>
    <col min="1" max="1" width="8" customWidth="1"/>
    <col min="2" max="2" width="8.85546875" customWidth="1"/>
    <col min="3" max="8" width="14.5703125" customWidth="1"/>
    <col min="9" max="9" width="14.5703125" style="64" customWidth="1"/>
    <col min="10" max="14" width="14.5703125" customWidth="1"/>
    <col min="15" max="15" width="14.7109375" customWidth="1"/>
  </cols>
  <sheetData>
    <row r="1" spans="1:51" ht="23.25" x14ac:dyDescent="0.3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9.1999999999999993" customHeight="1" thickBot="1" x14ac:dyDescent="0.3">
      <c r="E2" s="138"/>
      <c r="F2" s="138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8.75" thickBot="1" x14ac:dyDescent="0.3">
      <c r="A3" s="139" t="s">
        <v>1</v>
      </c>
      <c r="B3" s="139"/>
      <c r="C3" s="151">
        <f>'DBE Status Spreadsheet'!C3:D3</f>
        <v>0</v>
      </c>
      <c r="D3" s="152"/>
      <c r="E3" s="138"/>
      <c r="F3" s="138"/>
      <c r="G3" s="153" t="s">
        <v>44</v>
      </c>
      <c r="H3" s="153"/>
      <c r="I3" s="15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x14ac:dyDescent="0.25">
      <c r="A4" s="1"/>
      <c r="B4" s="1"/>
      <c r="C4" s="1"/>
      <c r="D4" s="1"/>
      <c r="E4" s="1"/>
      <c r="F4" s="1"/>
      <c r="G4" s="1"/>
      <c r="H4" s="1"/>
      <c r="I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x14ac:dyDescent="0.25">
      <c r="A5" s="1"/>
      <c r="E5" s="5"/>
      <c r="F5" s="1"/>
      <c r="G5" s="1"/>
      <c r="H5" s="26"/>
      <c r="I5" s="2"/>
      <c r="J5" s="2"/>
      <c r="K5" s="2"/>
      <c r="L5" s="2"/>
      <c r="M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5.75" thickBot="1" x14ac:dyDescent="0.3">
      <c r="A6" s="1"/>
      <c r="B6" s="1"/>
      <c r="C6" s="13"/>
      <c r="D6" s="28"/>
      <c r="E6" s="5"/>
      <c r="F6" s="1"/>
      <c r="G6" s="20"/>
      <c r="H6" s="20"/>
      <c r="I6" s="20"/>
      <c r="J6" s="20"/>
      <c r="K6" s="1"/>
      <c r="L6" s="1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s="72" customFormat="1" ht="52.5" customHeight="1" thickBot="1" x14ac:dyDescent="0.3">
      <c r="A7" s="127" t="s">
        <v>20</v>
      </c>
      <c r="B7" s="128"/>
      <c r="C7" s="67"/>
      <c r="D7" s="68"/>
      <c r="E7" s="68"/>
      <c r="F7" s="68"/>
      <c r="G7" s="68"/>
      <c r="H7" s="69"/>
      <c r="I7" s="69"/>
      <c r="J7" s="69"/>
      <c r="K7" s="70"/>
      <c r="L7" s="70"/>
      <c r="M7" s="70"/>
      <c r="N7" s="71" t="s">
        <v>53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1" ht="29.25" customHeight="1" x14ac:dyDescent="0.25">
      <c r="A8" s="129" t="s">
        <v>38</v>
      </c>
      <c r="B8" s="130"/>
      <c r="C8" s="96"/>
      <c r="D8" s="97"/>
      <c r="E8" s="96"/>
      <c r="F8" s="96"/>
      <c r="G8" s="96"/>
      <c r="H8" s="96"/>
      <c r="I8" s="96"/>
      <c r="J8" s="96"/>
      <c r="K8" s="96"/>
      <c r="L8" s="96"/>
      <c r="M8" s="96"/>
      <c r="N8" s="7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1" s="88" customFormat="1" ht="24.75" customHeight="1" x14ac:dyDescent="0.25">
      <c r="A9" s="131" t="s">
        <v>39</v>
      </c>
      <c r="B9" s="132"/>
      <c r="C9" s="80"/>
      <c r="D9" s="81"/>
      <c r="E9" s="81"/>
      <c r="F9" s="82"/>
      <c r="G9" s="81"/>
      <c r="H9" s="83"/>
      <c r="I9" s="83"/>
      <c r="J9" s="83"/>
      <c r="K9" s="83"/>
      <c r="L9" s="84"/>
      <c r="M9" s="85"/>
      <c r="N9" s="86">
        <f>SUM(C9:M9)</f>
        <v>0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</row>
    <row r="10" spans="1:51" s="88" customFormat="1" ht="24.75" customHeight="1" x14ac:dyDescent="0.25">
      <c r="A10" s="131" t="s">
        <v>23</v>
      </c>
      <c r="B10" s="132"/>
      <c r="C10" s="91"/>
      <c r="D10" s="92"/>
      <c r="E10" s="92"/>
      <c r="F10" s="93"/>
      <c r="G10" s="92"/>
      <c r="H10" s="92"/>
      <c r="I10" s="94"/>
      <c r="J10" s="93"/>
      <c r="K10" s="93"/>
      <c r="L10" s="92"/>
      <c r="M10" s="93"/>
      <c r="N10" s="95" t="s">
        <v>18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</row>
    <row r="11" spans="1:51" ht="24.75" customHeight="1" x14ac:dyDescent="0.25">
      <c r="A11" s="154" t="s">
        <v>34</v>
      </c>
      <c r="B11" s="155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77">
        <f>SUM(C11:M11)</f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1" s="90" customFormat="1" ht="27.75" customHeight="1" thickBot="1" x14ac:dyDescent="0.3">
      <c r="A12" s="123" t="s">
        <v>24</v>
      </c>
      <c r="B12" s="124"/>
      <c r="C12" s="65" t="str">
        <f t="shared" ref="C12:M12" si="0">IF(C7="","",IF(C11="","",IF(C8="COMMITTED",C46/C11,"N/A")))</f>
        <v/>
      </c>
      <c r="D12" s="65" t="str">
        <f t="shared" si="0"/>
        <v/>
      </c>
      <c r="E12" s="65" t="str">
        <f t="shared" si="0"/>
        <v/>
      </c>
      <c r="F12" s="65" t="str">
        <f t="shared" si="0"/>
        <v/>
      </c>
      <c r="G12" s="65" t="str">
        <f t="shared" si="0"/>
        <v/>
      </c>
      <c r="H12" s="65" t="str">
        <f t="shared" si="0"/>
        <v/>
      </c>
      <c r="I12" s="65" t="str">
        <f t="shared" si="0"/>
        <v/>
      </c>
      <c r="J12" s="65" t="str">
        <f t="shared" si="0"/>
        <v/>
      </c>
      <c r="K12" s="65" t="str">
        <f t="shared" si="0"/>
        <v/>
      </c>
      <c r="L12" s="65" t="str">
        <f t="shared" si="0"/>
        <v/>
      </c>
      <c r="M12" s="65" t="str">
        <f t="shared" si="0"/>
        <v/>
      </c>
      <c r="N12" s="89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</row>
    <row r="13" spans="1:51" s="90" customFormat="1" ht="43.5" customHeight="1" thickBot="1" x14ac:dyDescent="0.25">
      <c r="A13" s="121" t="s">
        <v>59</v>
      </c>
      <c r="B13" s="122"/>
      <c r="C13" s="110"/>
      <c r="D13" s="110"/>
      <c r="E13" s="110"/>
      <c r="F13" s="110"/>
      <c r="G13" s="110"/>
      <c r="H13" s="110"/>
      <c r="I13" s="110"/>
      <c r="J13" s="111"/>
      <c r="K13" s="110"/>
      <c r="L13" s="110"/>
      <c r="M13" s="110"/>
      <c r="N13" s="36">
        <f>SUM(C13:M13)</f>
        <v>0</v>
      </c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</row>
    <row r="14" spans="1:51" x14ac:dyDescent="0.25">
      <c r="A14" s="30">
        <v>2023</v>
      </c>
      <c r="B14" s="31" t="s">
        <v>25</v>
      </c>
      <c r="C14" s="47"/>
      <c r="D14" s="47"/>
      <c r="E14" s="47"/>
      <c r="F14" s="47"/>
      <c r="G14" s="47"/>
      <c r="H14" s="48"/>
      <c r="I14" s="49"/>
      <c r="J14" s="50"/>
      <c r="K14" s="47"/>
      <c r="L14" s="47"/>
      <c r="M14" s="47"/>
      <c r="N14" s="36">
        <f>SUM(C14:M14)</f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1" x14ac:dyDescent="0.25">
      <c r="A15" s="37"/>
      <c r="B15" s="38" t="s">
        <v>26</v>
      </c>
      <c r="C15" s="32"/>
      <c r="D15" s="32"/>
      <c r="E15" s="32"/>
      <c r="F15" s="32"/>
      <c r="G15" s="32"/>
      <c r="H15" s="33"/>
      <c r="I15" s="34"/>
      <c r="J15" s="35"/>
      <c r="K15" s="32"/>
      <c r="L15" s="32"/>
      <c r="M15" s="32"/>
      <c r="N15" s="36">
        <f t="shared" ref="N15:N45" si="1">SUM(C15:M15)</f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1" x14ac:dyDescent="0.25">
      <c r="A16" s="37"/>
      <c r="B16" s="38" t="s">
        <v>27</v>
      </c>
      <c r="C16" s="32"/>
      <c r="D16" s="32"/>
      <c r="E16" s="32"/>
      <c r="F16" s="32"/>
      <c r="G16" s="32"/>
      <c r="H16" s="33"/>
      <c r="I16" s="34"/>
      <c r="J16" s="35"/>
      <c r="K16" s="32"/>
      <c r="L16" s="32"/>
      <c r="M16" s="32"/>
      <c r="N16" s="36">
        <f t="shared" si="1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thickBot="1" x14ac:dyDescent="0.3">
      <c r="A17" s="39"/>
      <c r="B17" s="40" t="s">
        <v>28</v>
      </c>
      <c r="C17" s="41"/>
      <c r="D17" s="41"/>
      <c r="E17" s="41"/>
      <c r="F17" s="41"/>
      <c r="G17" s="41"/>
      <c r="H17" s="42"/>
      <c r="I17" s="43"/>
      <c r="J17" s="44"/>
      <c r="K17" s="41"/>
      <c r="L17" s="41"/>
      <c r="M17" s="41"/>
      <c r="N17" s="36">
        <f t="shared" si="1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5">
      <c r="A18" s="46">
        <f>A14+1</f>
        <v>2024</v>
      </c>
      <c r="B18" s="31" t="s">
        <v>25</v>
      </c>
      <c r="C18" s="47"/>
      <c r="D18" s="47"/>
      <c r="E18" s="47"/>
      <c r="F18" s="47"/>
      <c r="G18" s="47"/>
      <c r="H18" s="48"/>
      <c r="I18" s="49"/>
      <c r="J18" s="50"/>
      <c r="K18" s="47"/>
      <c r="L18" s="47"/>
      <c r="M18" s="47"/>
      <c r="N18" s="36">
        <f t="shared" si="1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5">
      <c r="A19" s="37"/>
      <c r="B19" s="38" t="s">
        <v>26</v>
      </c>
      <c r="C19" s="32"/>
      <c r="D19" s="32"/>
      <c r="E19" s="32"/>
      <c r="F19" s="32"/>
      <c r="G19" s="32"/>
      <c r="H19" s="33"/>
      <c r="I19" s="34"/>
      <c r="J19" s="35"/>
      <c r="K19" s="32"/>
      <c r="L19" s="32"/>
      <c r="M19" s="32"/>
      <c r="N19" s="36">
        <f t="shared" si="1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5">
      <c r="A20" s="37"/>
      <c r="B20" s="38" t="s">
        <v>27</v>
      </c>
      <c r="C20" s="32"/>
      <c r="D20" s="32"/>
      <c r="E20" s="32"/>
      <c r="F20" s="32"/>
      <c r="G20" s="32"/>
      <c r="H20" s="33"/>
      <c r="I20" s="34"/>
      <c r="J20" s="35"/>
      <c r="K20" s="32"/>
      <c r="L20" s="32"/>
      <c r="M20" s="32"/>
      <c r="N20" s="36">
        <f t="shared" si="1"/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thickBot="1" x14ac:dyDescent="0.3">
      <c r="A21" s="39"/>
      <c r="B21" s="40" t="s">
        <v>28</v>
      </c>
      <c r="C21" s="41"/>
      <c r="D21" s="41"/>
      <c r="E21" s="41"/>
      <c r="F21" s="41"/>
      <c r="G21" s="41"/>
      <c r="H21" s="42"/>
      <c r="I21" s="43"/>
      <c r="J21" s="44"/>
      <c r="K21" s="41"/>
      <c r="L21" s="41"/>
      <c r="M21" s="41"/>
      <c r="N21" s="36">
        <f t="shared" si="1"/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5">
      <c r="A22" s="102">
        <f>A18+1</f>
        <v>2025</v>
      </c>
      <c r="B22" s="31" t="s">
        <v>25</v>
      </c>
      <c r="C22" s="47"/>
      <c r="D22" s="47"/>
      <c r="E22" s="47"/>
      <c r="F22" s="47"/>
      <c r="G22" s="47"/>
      <c r="H22" s="48"/>
      <c r="I22" s="49"/>
      <c r="J22" s="50"/>
      <c r="K22" s="47"/>
      <c r="L22" s="47"/>
      <c r="M22" s="47"/>
      <c r="N22" s="36">
        <f t="shared" si="1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5">
      <c r="A23" s="37"/>
      <c r="B23" s="38" t="s">
        <v>26</v>
      </c>
      <c r="C23" s="32"/>
      <c r="D23" s="32"/>
      <c r="E23" s="32"/>
      <c r="F23" s="32"/>
      <c r="G23" s="32"/>
      <c r="H23" s="33"/>
      <c r="I23" s="34"/>
      <c r="J23" s="35"/>
      <c r="K23" s="32"/>
      <c r="L23" s="32"/>
      <c r="M23" s="32"/>
      <c r="N23" s="36">
        <f t="shared" si="1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5">
      <c r="A24" s="37"/>
      <c r="B24" s="38" t="s">
        <v>27</v>
      </c>
      <c r="C24" s="32"/>
      <c r="D24" s="32"/>
      <c r="E24" s="32"/>
      <c r="F24" s="32"/>
      <c r="G24" s="32"/>
      <c r="H24" s="33"/>
      <c r="I24" s="34"/>
      <c r="J24" s="35"/>
      <c r="K24" s="32"/>
      <c r="L24" s="32"/>
      <c r="M24" s="32"/>
      <c r="N24" s="36">
        <f t="shared" si="1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thickBot="1" x14ac:dyDescent="0.3">
      <c r="A25" s="39"/>
      <c r="B25" s="40" t="s">
        <v>28</v>
      </c>
      <c r="C25" s="41"/>
      <c r="D25" s="41"/>
      <c r="E25" s="41"/>
      <c r="F25" s="41"/>
      <c r="G25" s="41"/>
      <c r="H25" s="42"/>
      <c r="I25" s="43"/>
      <c r="J25" s="44"/>
      <c r="K25" s="41"/>
      <c r="L25" s="41"/>
      <c r="M25" s="41"/>
      <c r="N25" s="36">
        <f t="shared" si="1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5">
      <c r="A26" s="46">
        <f t="shared" ref="A26" si="2">A22+1</f>
        <v>2026</v>
      </c>
      <c r="B26" s="31" t="s">
        <v>25</v>
      </c>
      <c r="C26" s="47"/>
      <c r="D26" s="47"/>
      <c r="E26" s="47"/>
      <c r="F26" s="47"/>
      <c r="G26" s="47"/>
      <c r="H26" s="48"/>
      <c r="I26" s="49"/>
      <c r="J26" s="50"/>
      <c r="K26" s="47"/>
      <c r="L26" s="47"/>
      <c r="M26" s="47"/>
      <c r="N26" s="36">
        <f t="shared" si="1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5">
      <c r="A27" s="37"/>
      <c r="B27" s="38" t="s">
        <v>26</v>
      </c>
      <c r="C27" s="32"/>
      <c r="D27" s="32"/>
      <c r="E27" s="32"/>
      <c r="F27" s="32"/>
      <c r="G27" s="32"/>
      <c r="H27" s="33"/>
      <c r="I27" s="34"/>
      <c r="J27" s="35"/>
      <c r="K27" s="32"/>
      <c r="L27" s="32"/>
      <c r="M27" s="32"/>
      <c r="N27" s="36">
        <f t="shared" si="1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5">
      <c r="A28" s="37"/>
      <c r="B28" s="38" t="s">
        <v>27</v>
      </c>
      <c r="C28" s="32"/>
      <c r="D28" s="32"/>
      <c r="E28" s="32"/>
      <c r="F28" s="32"/>
      <c r="G28" s="32"/>
      <c r="H28" s="33"/>
      <c r="I28" s="34"/>
      <c r="J28" s="35"/>
      <c r="K28" s="32"/>
      <c r="L28" s="32"/>
      <c r="M28" s="32"/>
      <c r="N28" s="36">
        <f t="shared" si="1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thickBot="1" x14ac:dyDescent="0.3">
      <c r="A29" s="39"/>
      <c r="B29" s="40" t="s">
        <v>28</v>
      </c>
      <c r="C29" s="41"/>
      <c r="D29" s="41"/>
      <c r="E29" s="41"/>
      <c r="F29" s="41"/>
      <c r="G29" s="41"/>
      <c r="H29" s="42"/>
      <c r="I29" s="43"/>
      <c r="J29" s="44"/>
      <c r="K29" s="41"/>
      <c r="L29" s="41"/>
      <c r="M29" s="41"/>
      <c r="N29" s="36">
        <f t="shared" si="1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5">
      <c r="A30" s="46">
        <f t="shared" ref="A30" si="3">A26+1</f>
        <v>2027</v>
      </c>
      <c r="B30" s="31" t="s">
        <v>25</v>
      </c>
      <c r="C30" s="47"/>
      <c r="D30" s="47"/>
      <c r="E30" s="47"/>
      <c r="F30" s="47"/>
      <c r="G30" s="47"/>
      <c r="H30" s="48"/>
      <c r="I30" s="49"/>
      <c r="J30" s="50"/>
      <c r="K30" s="47"/>
      <c r="L30" s="47"/>
      <c r="M30" s="47"/>
      <c r="N30" s="36">
        <f t="shared" si="1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5">
      <c r="A31" s="37"/>
      <c r="B31" s="38" t="s">
        <v>26</v>
      </c>
      <c r="C31" s="32"/>
      <c r="D31" s="32"/>
      <c r="E31" s="32"/>
      <c r="F31" s="32"/>
      <c r="G31" s="32"/>
      <c r="H31" s="33"/>
      <c r="I31" s="34"/>
      <c r="J31" s="35"/>
      <c r="K31" s="32"/>
      <c r="L31" s="32"/>
      <c r="M31" s="32"/>
      <c r="N31" s="36">
        <f t="shared" si="1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5">
      <c r="A32" s="37"/>
      <c r="B32" s="38" t="s">
        <v>27</v>
      </c>
      <c r="C32" s="32"/>
      <c r="D32" s="32"/>
      <c r="E32" s="32"/>
      <c r="F32" s="32"/>
      <c r="G32" s="32"/>
      <c r="H32" s="33"/>
      <c r="I32" s="34"/>
      <c r="J32" s="35"/>
      <c r="K32" s="32"/>
      <c r="L32" s="32"/>
      <c r="M32" s="32"/>
      <c r="N32" s="36">
        <f t="shared" si="1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thickBot="1" x14ac:dyDescent="0.3">
      <c r="A33" s="39"/>
      <c r="B33" s="40" t="s">
        <v>28</v>
      </c>
      <c r="C33" s="41"/>
      <c r="D33" s="41"/>
      <c r="E33" s="41"/>
      <c r="F33" s="41"/>
      <c r="G33" s="41"/>
      <c r="H33" s="42"/>
      <c r="I33" s="43"/>
      <c r="J33" s="44"/>
      <c r="K33" s="41"/>
      <c r="L33" s="41"/>
      <c r="M33" s="41"/>
      <c r="N33" s="36">
        <f t="shared" si="1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5">
      <c r="A34" s="46">
        <f t="shared" ref="A34" si="4">A30+1</f>
        <v>2028</v>
      </c>
      <c r="B34" s="31" t="s">
        <v>25</v>
      </c>
      <c r="C34" s="47"/>
      <c r="D34" s="47"/>
      <c r="E34" s="47"/>
      <c r="F34" s="47"/>
      <c r="G34" s="47"/>
      <c r="H34" s="48"/>
      <c r="I34" s="49"/>
      <c r="J34" s="50"/>
      <c r="K34" s="47"/>
      <c r="L34" s="47"/>
      <c r="M34" s="47"/>
      <c r="N34" s="36">
        <f t="shared" si="1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5">
      <c r="A35" s="37"/>
      <c r="B35" s="38" t="s">
        <v>26</v>
      </c>
      <c r="C35" s="32"/>
      <c r="D35" s="32"/>
      <c r="E35" s="32"/>
      <c r="F35" s="32"/>
      <c r="G35" s="32"/>
      <c r="H35" s="33"/>
      <c r="I35" s="34"/>
      <c r="J35" s="35"/>
      <c r="K35" s="32"/>
      <c r="L35" s="32"/>
      <c r="M35" s="32"/>
      <c r="N35" s="36">
        <f t="shared" si="1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5">
      <c r="A36" s="37"/>
      <c r="B36" s="38" t="s">
        <v>27</v>
      </c>
      <c r="C36" s="32"/>
      <c r="D36" s="32"/>
      <c r="E36" s="32"/>
      <c r="F36" s="32"/>
      <c r="G36" s="32"/>
      <c r="H36" s="33"/>
      <c r="I36" s="34"/>
      <c r="J36" s="35"/>
      <c r="K36" s="32"/>
      <c r="L36" s="32"/>
      <c r="M36" s="32"/>
      <c r="N36" s="36">
        <f t="shared" si="1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thickBot="1" x14ac:dyDescent="0.3">
      <c r="A37" s="39"/>
      <c r="B37" s="40" t="s">
        <v>28</v>
      </c>
      <c r="C37" s="41"/>
      <c r="D37" s="41"/>
      <c r="E37" s="41"/>
      <c r="F37" s="41"/>
      <c r="G37" s="41"/>
      <c r="H37" s="42"/>
      <c r="I37" s="43"/>
      <c r="J37" s="44"/>
      <c r="K37" s="41"/>
      <c r="L37" s="41"/>
      <c r="M37" s="41"/>
      <c r="N37" s="36">
        <f t="shared" si="1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5">
      <c r="A38" s="46">
        <f t="shared" ref="A38" si="5">A34+1</f>
        <v>2029</v>
      </c>
      <c r="B38" s="31" t="s">
        <v>25</v>
      </c>
      <c r="C38" s="47"/>
      <c r="D38" s="47"/>
      <c r="E38" s="47"/>
      <c r="F38" s="47"/>
      <c r="G38" s="47"/>
      <c r="H38" s="48"/>
      <c r="I38" s="49"/>
      <c r="J38" s="50"/>
      <c r="K38" s="47"/>
      <c r="L38" s="47"/>
      <c r="M38" s="47"/>
      <c r="N38" s="36">
        <f t="shared" si="1"/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5">
      <c r="A39" s="37"/>
      <c r="B39" s="38" t="s">
        <v>26</v>
      </c>
      <c r="C39" s="32"/>
      <c r="D39" s="32"/>
      <c r="E39" s="32"/>
      <c r="F39" s="32"/>
      <c r="G39" s="32"/>
      <c r="H39" s="33"/>
      <c r="I39" s="34"/>
      <c r="J39" s="35"/>
      <c r="K39" s="32"/>
      <c r="L39" s="32"/>
      <c r="M39" s="32"/>
      <c r="N39" s="36">
        <f t="shared" si="1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5">
      <c r="A40" s="37"/>
      <c r="B40" s="38" t="s">
        <v>27</v>
      </c>
      <c r="C40" s="32"/>
      <c r="D40" s="32"/>
      <c r="E40" s="32"/>
      <c r="F40" s="32"/>
      <c r="G40" s="32"/>
      <c r="H40" s="33"/>
      <c r="I40" s="34"/>
      <c r="J40" s="35"/>
      <c r="K40" s="32"/>
      <c r="L40" s="32"/>
      <c r="M40" s="32"/>
      <c r="N40" s="36">
        <f t="shared" si="1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thickBot="1" x14ac:dyDescent="0.3">
      <c r="A41" s="39"/>
      <c r="B41" s="40" t="s">
        <v>28</v>
      </c>
      <c r="C41" s="41"/>
      <c r="D41" s="41"/>
      <c r="E41" s="41"/>
      <c r="F41" s="41"/>
      <c r="G41" s="41"/>
      <c r="H41" s="42"/>
      <c r="I41" s="43"/>
      <c r="J41" s="44"/>
      <c r="K41" s="41"/>
      <c r="L41" s="41"/>
      <c r="M41" s="41"/>
      <c r="N41" s="36">
        <f t="shared" si="1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5">
      <c r="A42" s="46">
        <f t="shared" ref="A42" si="6">A38+1</f>
        <v>2030</v>
      </c>
      <c r="B42" s="31" t="s">
        <v>25</v>
      </c>
      <c r="C42" s="47"/>
      <c r="D42" s="47"/>
      <c r="E42" s="47"/>
      <c r="F42" s="47"/>
      <c r="G42" s="47"/>
      <c r="H42" s="48"/>
      <c r="I42" s="49"/>
      <c r="J42" s="50"/>
      <c r="K42" s="47"/>
      <c r="L42" s="47"/>
      <c r="M42" s="47"/>
      <c r="N42" s="36">
        <f t="shared" si="1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5">
      <c r="A43" s="37"/>
      <c r="B43" s="38" t="s">
        <v>26</v>
      </c>
      <c r="C43" s="32"/>
      <c r="D43" s="32"/>
      <c r="E43" s="32"/>
      <c r="F43" s="32"/>
      <c r="G43" s="32"/>
      <c r="H43" s="33"/>
      <c r="I43" s="34"/>
      <c r="J43" s="35"/>
      <c r="K43" s="32"/>
      <c r="L43" s="32"/>
      <c r="M43" s="32"/>
      <c r="N43" s="36">
        <f t="shared" si="1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5">
      <c r="A44" s="37"/>
      <c r="B44" s="38" t="s">
        <v>27</v>
      </c>
      <c r="C44" s="32"/>
      <c r="D44" s="32"/>
      <c r="E44" s="32"/>
      <c r="F44" s="32"/>
      <c r="G44" s="32"/>
      <c r="H44" s="33"/>
      <c r="I44" s="34"/>
      <c r="J44" s="35"/>
      <c r="K44" s="32"/>
      <c r="L44" s="32"/>
      <c r="M44" s="32"/>
      <c r="N44" s="36">
        <f t="shared" si="1"/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thickBot="1" x14ac:dyDescent="0.3">
      <c r="A45" s="39"/>
      <c r="B45" s="40" t="s">
        <v>28</v>
      </c>
      <c r="C45" s="41"/>
      <c r="D45" s="41"/>
      <c r="E45" s="41"/>
      <c r="F45" s="41"/>
      <c r="G45" s="41"/>
      <c r="H45" s="42"/>
      <c r="I45" s="43"/>
      <c r="J45" s="44"/>
      <c r="K45" s="41"/>
      <c r="L45" s="41"/>
      <c r="M45" s="41"/>
      <c r="N45" s="36">
        <f t="shared" si="1"/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3.5" customHeight="1" x14ac:dyDescent="0.25">
      <c r="A46" s="54"/>
      <c r="B46" s="66" t="s">
        <v>29</v>
      </c>
      <c r="C46" s="112">
        <f>SUM(C13:C45)</f>
        <v>0</v>
      </c>
      <c r="D46" s="112">
        <f t="shared" ref="D46:N46" si="7">SUM(D13:D45)</f>
        <v>0</v>
      </c>
      <c r="E46" s="112">
        <f t="shared" si="7"/>
        <v>0</v>
      </c>
      <c r="F46" s="112">
        <f t="shared" si="7"/>
        <v>0</v>
      </c>
      <c r="G46" s="112">
        <f t="shared" si="7"/>
        <v>0</v>
      </c>
      <c r="H46" s="112">
        <f t="shared" si="7"/>
        <v>0</v>
      </c>
      <c r="I46" s="112">
        <f t="shared" si="7"/>
        <v>0</v>
      </c>
      <c r="J46" s="112">
        <f t="shared" si="7"/>
        <v>0</v>
      </c>
      <c r="K46" s="112">
        <f t="shared" si="7"/>
        <v>0</v>
      </c>
      <c r="L46" s="112">
        <f t="shared" si="7"/>
        <v>0</v>
      </c>
      <c r="M46" s="112">
        <f t="shared" si="7"/>
        <v>0</v>
      </c>
      <c r="N46" s="112">
        <f t="shared" si="7"/>
        <v>0</v>
      </c>
    </row>
    <row r="47" spans="1:50" ht="12.75" hidden="1" customHeight="1" x14ac:dyDescent="0.25">
      <c r="A47" s="56"/>
      <c r="B47" s="57"/>
      <c r="C47" s="58"/>
      <c r="D47" s="58"/>
      <c r="E47" s="58"/>
      <c r="F47" s="58"/>
      <c r="G47" s="58"/>
      <c r="H47" s="56"/>
      <c r="I47" s="58"/>
      <c r="J47" s="57"/>
      <c r="K47" s="58"/>
      <c r="L47" s="58"/>
      <c r="M47" s="58"/>
    </row>
    <row r="48" spans="1:50" hidden="1" x14ac:dyDescent="0.25">
      <c r="A48" s="1"/>
      <c r="B48" s="1"/>
      <c r="C48" s="1" t="str">
        <f t="shared" ref="C48:M48" si="8">IF(C8="COMMITTED",C46,"")</f>
        <v/>
      </c>
      <c r="D48" s="1" t="str">
        <f t="shared" si="8"/>
        <v/>
      </c>
      <c r="E48" s="1" t="str">
        <f t="shared" si="8"/>
        <v/>
      </c>
      <c r="F48" s="1" t="str">
        <f t="shared" si="8"/>
        <v/>
      </c>
      <c r="G48" s="1" t="str">
        <f t="shared" si="8"/>
        <v/>
      </c>
      <c r="H48" s="1" t="str">
        <f t="shared" si="8"/>
        <v/>
      </c>
      <c r="I48" s="1" t="str">
        <f t="shared" si="8"/>
        <v/>
      </c>
      <c r="J48" s="1" t="str">
        <f t="shared" si="8"/>
        <v/>
      </c>
      <c r="K48" s="1" t="str">
        <f t="shared" si="8"/>
        <v/>
      </c>
      <c r="L48" s="1" t="str">
        <f t="shared" si="8"/>
        <v/>
      </c>
      <c r="M48" s="1" t="str">
        <f t="shared" si="8"/>
        <v/>
      </c>
      <c r="N48" s="1" t="s">
        <v>21</v>
      </c>
    </row>
    <row r="49" spans="1:14" hidden="1" x14ac:dyDescent="0.25">
      <c r="A49" s="1"/>
      <c r="B49" s="1"/>
      <c r="C49" s="1" t="str">
        <f t="shared" ref="C49:M49" si="9">IF(C8="NON-COMMITTED",C46,"")</f>
        <v/>
      </c>
      <c r="D49" s="1" t="str">
        <f t="shared" si="9"/>
        <v/>
      </c>
      <c r="E49" s="1" t="str">
        <f t="shared" si="9"/>
        <v/>
      </c>
      <c r="F49" s="1" t="str">
        <f t="shared" si="9"/>
        <v/>
      </c>
      <c r="G49" s="1" t="str">
        <f t="shared" si="9"/>
        <v/>
      </c>
      <c r="H49" s="1" t="str">
        <f t="shared" si="9"/>
        <v/>
      </c>
      <c r="I49" s="1" t="str">
        <f t="shared" si="9"/>
        <v/>
      </c>
      <c r="J49" s="1" t="str">
        <f t="shared" si="9"/>
        <v/>
      </c>
      <c r="K49" s="1" t="str">
        <f t="shared" si="9"/>
        <v/>
      </c>
      <c r="L49" s="1" t="str">
        <f t="shared" si="9"/>
        <v/>
      </c>
      <c r="M49" s="1" t="str">
        <f t="shared" si="9"/>
        <v/>
      </c>
      <c r="N49" s="1" t="s">
        <v>22</v>
      </c>
    </row>
    <row r="50" spans="1:14" ht="13.5" customHeight="1" x14ac:dyDescent="0.25">
      <c r="A50" s="1"/>
      <c r="B50" s="1" t="s">
        <v>46</v>
      </c>
      <c r="D50" s="1"/>
      <c r="E50" s="59">
        <f>SUM(C48:M48)</f>
        <v>0</v>
      </c>
      <c r="F50" s="1"/>
      <c r="G50" s="1" t="s">
        <v>45</v>
      </c>
      <c r="H50" s="1"/>
      <c r="I50" s="1"/>
      <c r="J50" s="59">
        <f>SUM(C49:M49)</f>
        <v>0</v>
      </c>
      <c r="K50" s="1"/>
      <c r="L50" s="1"/>
      <c r="M50" s="1"/>
      <c r="N50" s="1"/>
    </row>
    <row r="51" spans="1:14" ht="12.75" customHeight="1" x14ac:dyDescent="0.25">
      <c r="A51" s="1"/>
      <c r="B51" s="1"/>
      <c r="C51" s="61"/>
      <c r="D51" s="61"/>
      <c r="E51" s="61"/>
      <c r="F51" s="61"/>
      <c r="G51" s="61"/>
      <c r="H51" s="61"/>
      <c r="I51" s="61"/>
      <c r="J51" s="61"/>
      <c r="K51" s="61"/>
      <c r="L51" s="1"/>
      <c r="M51" s="1"/>
      <c r="N51" s="1"/>
    </row>
    <row r="52" spans="1:14" x14ac:dyDescent="0.25">
      <c r="A52" s="1"/>
      <c r="B52" s="1"/>
      <c r="C52" s="62" t="s">
        <v>33</v>
      </c>
      <c r="D52" s="62"/>
      <c r="E52" s="62"/>
      <c r="F52" s="62"/>
      <c r="G52" s="62"/>
      <c r="H52" s="62"/>
      <c r="I52" s="62"/>
      <c r="J52" s="103"/>
      <c r="K52" s="103"/>
      <c r="L52" s="1"/>
      <c r="M52" s="1"/>
      <c r="N52" s="1"/>
    </row>
    <row r="53" spans="1:14" x14ac:dyDescent="0.25">
      <c r="I53"/>
    </row>
    <row r="54" spans="1:14" x14ac:dyDescent="0.25">
      <c r="E54">
        <f>SUM(C48,D49)</f>
        <v>0</v>
      </c>
      <c r="I54"/>
    </row>
    <row r="55" spans="1:14" x14ac:dyDescent="0.25">
      <c r="I55"/>
    </row>
    <row r="56" spans="1:14" x14ac:dyDescent="0.25">
      <c r="I56"/>
    </row>
    <row r="57" spans="1:14" x14ac:dyDescent="0.25">
      <c r="I57"/>
    </row>
    <row r="58" spans="1:14" x14ac:dyDescent="0.25">
      <c r="I58"/>
    </row>
    <row r="59" spans="1:14" x14ac:dyDescent="0.25">
      <c r="I59"/>
    </row>
    <row r="60" spans="1:14" x14ac:dyDescent="0.25">
      <c r="I60"/>
    </row>
    <row r="61" spans="1:14" x14ac:dyDescent="0.25">
      <c r="I61"/>
    </row>
    <row r="62" spans="1:14" x14ac:dyDescent="0.25">
      <c r="I62"/>
    </row>
    <row r="63" spans="1:14" x14ac:dyDescent="0.25">
      <c r="I63"/>
    </row>
    <row r="64" spans="1:14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</sheetData>
  <mergeCells count="13">
    <mergeCell ref="A13:B13"/>
    <mergeCell ref="A12:B12"/>
    <mergeCell ref="A1:N1"/>
    <mergeCell ref="E2:F2"/>
    <mergeCell ref="A3:B3"/>
    <mergeCell ref="C3:D3"/>
    <mergeCell ref="E3:F3"/>
    <mergeCell ref="G3:I3"/>
    <mergeCell ref="A7:B7"/>
    <mergeCell ref="A8:B8"/>
    <mergeCell ref="A9:B9"/>
    <mergeCell ref="A10:B10"/>
    <mergeCell ref="A11:B11"/>
  </mergeCells>
  <dataValidations count="1">
    <dataValidation type="list" allowBlank="1" showInputMessage="1" showErrorMessage="1" sqref="C8:M8" xr:uid="{00000000-0002-0000-0300-000000000000}">
      <formula1>$N$48:$N$49</formula1>
    </dataValidation>
  </dataValidations>
  <pageMargins left="0.7" right="0.7" top="0.75" bottom="0.75" header="0.3" footer="0.3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477"/>
  <sheetViews>
    <sheetView zoomScale="80" zoomScaleNormal="80" workbookViewId="0">
      <selection activeCell="E18" sqref="E18"/>
    </sheetView>
  </sheetViews>
  <sheetFormatPr defaultRowHeight="15" x14ac:dyDescent="0.25"/>
  <cols>
    <col min="1" max="1" width="8" customWidth="1"/>
    <col min="2" max="2" width="8.85546875" customWidth="1"/>
    <col min="3" max="8" width="14.5703125" customWidth="1"/>
    <col min="9" max="9" width="14.5703125" style="64" customWidth="1"/>
    <col min="10" max="14" width="14.5703125" customWidth="1"/>
    <col min="15" max="15" width="14.7109375" customWidth="1"/>
  </cols>
  <sheetData>
    <row r="1" spans="1:51" ht="23.25" x14ac:dyDescent="0.3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1" ht="9.1999999999999993" customHeight="1" thickBot="1" x14ac:dyDescent="0.3">
      <c r="E2" s="138"/>
      <c r="F2" s="138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1" ht="18.75" thickBot="1" x14ac:dyDescent="0.3">
      <c r="A3" s="139" t="s">
        <v>1</v>
      </c>
      <c r="B3" s="139"/>
      <c r="C3" s="151">
        <f>'DBE Status Spreadsheet'!C3:D3</f>
        <v>0</v>
      </c>
      <c r="D3" s="152"/>
      <c r="E3" s="138"/>
      <c r="F3" s="138"/>
      <c r="G3" s="153" t="s">
        <v>54</v>
      </c>
      <c r="H3" s="153"/>
      <c r="I3" s="15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1" x14ac:dyDescent="0.25">
      <c r="A4" s="1"/>
      <c r="B4" s="1"/>
      <c r="C4" s="1"/>
      <c r="D4" s="1"/>
      <c r="E4" s="1"/>
      <c r="F4" s="1"/>
      <c r="G4" s="1"/>
      <c r="H4" s="1"/>
      <c r="I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1" x14ac:dyDescent="0.25">
      <c r="A5" s="1"/>
      <c r="E5" s="5"/>
      <c r="F5" s="1"/>
      <c r="G5" s="1"/>
      <c r="H5" s="26"/>
      <c r="I5" s="2"/>
      <c r="J5" s="2"/>
      <c r="K5" s="2"/>
      <c r="L5" s="2"/>
      <c r="M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1" ht="15.75" thickBot="1" x14ac:dyDescent="0.3">
      <c r="A6" s="1"/>
      <c r="B6" s="1"/>
      <c r="C6" s="13"/>
      <c r="D6" s="28"/>
      <c r="E6" s="5"/>
      <c r="F6" s="1"/>
      <c r="G6" s="20"/>
      <c r="H6" s="20"/>
      <c r="I6" s="20"/>
      <c r="J6" s="20"/>
      <c r="K6" s="1"/>
      <c r="L6" s="1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1" s="72" customFormat="1" ht="52.5" customHeight="1" thickBot="1" x14ac:dyDescent="0.3">
      <c r="A7" s="127" t="s">
        <v>20</v>
      </c>
      <c r="B7" s="128"/>
      <c r="C7" s="67"/>
      <c r="D7" s="68"/>
      <c r="E7" s="68"/>
      <c r="F7" s="68"/>
      <c r="G7" s="68"/>
      <c r="H7" s="69"/>
      <c r="I7" s="69"/>
      <c r="J7" s="69"/>
      <c r="K7" s="70"/>
      <c r="L7" s="70"/>
      <c r="M7" s="70"/>
      <c r="N7" s="71" t="s">
        <v>55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1" ht="29.25" customHeight="1" x14ac:dyDescent="0.25">
      <c r="A8" s="129" t="s">
        <v>38</v>
      </c>
      <c r="B8" s="130"/>
      <c r="C8" s="96"/>
      <c r="D8" s="97"/>
      <c r="E8" s="96"/>
      <c r="F8" s="96"/>
      <c r="G8" s="96"/>
      <c r="H8" s="96"/>
      <c r="I8" s="96"/>
      <c r="J8" s="96"/>
      <c r="K8" s="96"/>
      <c r="L8" s="96"/>
      <c r="M8" s="96"/>
      <c r="N8" s="7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1" s="88" customFormat="1" ht="24.75" customHeight="1" x14ac:dyDescent="0.25">
      <c r="A9" s="131" t="s">
        <v>39</v>
      </c>
      <c r="B9" s="132"/>
      <c r="C9" s="80"/>
      <c r="D9" s="81"/>
      <c r="E9" s="81"/>
      <c r="F9" s="82"/>
      <c r="G9" s="81"/>
      <c r="H9" s="83"/>
      <c r="I9" s="83"/>
      <c r="J9" s="83"/>
      <c r="K9" s="83"/>
      <c r="L9" s="84"/>
      <c r="M9" s="85"/>
      <c r="N9" s="86">
        <f>SUM(C9:M9)</f>
        <v>0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</row>
    <row r="10" spans="1:51" s="88" customFormat="1" ht="24.75" customHeight="1" x14ac:dyDescent="0.25">
      <c r="A10" s="131" t="s">
        <v>23</v>
      </c>
      <c r="B10" s="132"/>
      <c r="C10" s="91"/>
      <c r="D10" s="92"/>
      <c r="E10" s="92"/>
      <c r="F10" s="93"/>
      <c r="G10" s="92"/>
      <c r="H10" s="92"/>
      <c r="I10" s="94"/>
      <c r="J10" s="93"/>
      <c r="K10" s="93"/>
      <c r="L10" s="92"/>
      <c r="M10" s="93"/>
      <c r="N10" s="95" t="s">
        <v>18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</row>
    <row r="11" spans="1:51" ht="24.75" customHeight="1" x14ac:dyDescent="0.25">
      <c r="A11" s="154" t="s">
        <v>34</v>
      </c>
      <c r="B11" s="155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77">
        <f>SUM(C11:M11)</f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1" s="90" customFormat="1" ht="27.75" customHeight="1" thickBot="1" x14ac:dyDescent="0.3">
      <c r="A12" s="123" t="s">
        <v>24</v>
      </c>
      <c r="B12" s="124"/>
      <c r="C12" s="65" t="str">
        <f t="shared" ref="C12" si="0">IF(C7="","",IF(C11="","",IF(C8="COMMITTED",C46/C11,"N/A")))</f>
        <v/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89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</row>
    <row r="13" spans="1:51" s="90" customFormat="1" ht="43.5" customHeight="1" thickBot="1" x14ac:dyDescent="0.25">
      <c r="A13" s="121" t="s">
        <v>59</v>
      </c>
      <c r="B13" s="122"/>
      <c r="C13" s="110"/>
      <c r="D13" s="110"/>
      <c r="E13" s="110"/>
      <c r="F13" s="110"/>
      <c r="G13" s="110"/>
      <c r="H13" s="110"/>
      <c r="I13" s="110"/>
      <c r="J13" s="111"/>
      <c r="K13" s="110"/>
      <c r="L13" s="110"/>
      <c r="M13" s="110"/>
      <c r="N13" s="36">
        <f>SUM(C13:M13)</f>
        <v>0</v>
      </c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</row>
    <row r="14" spans="1:51" x14ac:dyDescent="0.25">
      <c r="A14" s="30">
        <v>2023</v>
      </c>
      <c r="B14" s="31" t="s">
        <v>25</v>
      </c>
      <c r="C14" s="47"/>
      <c r="D14" s="47"/>
      <c r="E14" s="47"/>
      <c r="F14" s="47"/>
      <c r="G14" s="47"/>
      <c r="H14" s="48"/>
      <c r="I14" s="49"/>
      <c r="J14" s="50"/>
      <c r="K14" s="47"/>
      <c r="L14" s="47"/>
      <c r="M14" s="47"/>
      <c r="N14" s="36">
        <f>SUM(C14:M14)</f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1" x14ac:dyDescent="0.25">
      <c r="A15" s="37"/>
      <c r="B15" s="38" t="s">
        <v>26</v>
      </c>
      <c r="C15" s="32"/>
      <c r="D15" s="32"/>
      <c r="E15" s="32"/>
      <c r="F15" s="32"/>
      <c r="G15" s="32"/>
      <c r="H15" s="33"/>
      <c r="I15" s="34"/>
      <c r="J15" s="35"/>
      <c r="K15" s="32"/>
      <c r="L15" s="32"/>
      <c r="M15" s="32"/>
      <c r="N15" s="36">
        <f t="shared" ref="N15:N45" si="1">SUM(C15:M15)</f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1" x14ac:dyDescent="0.25">
      <c r="A16" s="37"/>
      <c r="B16" s="38" t="s">
        <v>27</v>
      </c>
      <c r="C16" s="32"/>
      <c r="D16" s="32"/>
      <c r="E16" s="32"/>
      <c r="F16" s="32"/>
      <c r="G16" s="32"/>
      <c r="H16" s="33"/>
      <c r="I16" s="34"/>
      <c r="J16" s="35"/>
      <c r="K16" s="32"/>
      <c r="L16" s="32"/>
      <c r="M16" s="32"/>
      <c r="N16" s="36">
        <f t="shared" si="1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thickBot="1" x14ac:dyDescent="0.3">
      <c r="A17" s="39"/>
      <c r="B17" s="40" t="s">
        <v>28</v>
      </c>
      <c r="C17" s="41"/>
      <c r="D17" s="41"/>
      <c r="E17" s="41"/>
      <c r="F17" s="41"/>
      <c r="G17" s="41"/>
      <c r="H17" s="42"/>
      <c r="I17" s="43"/>
      <c r="J17" s="44"/>
      <c r="K17" s="41"/>
      <c r="L17" s="41"/>
      <c r="M17" s="41"/>
      <c r="N17" s="36">
        <f t="shared" si="1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5">
      <c r="A18" s="46">
        <f>A14+1</f>
        <v>2024</v>
      </c>
      <c r="B18" s="31" t="s">
        <v>25</v>
      </c>
      <c r="C18" s="47"/>
      <c r="D18" s="47"/>
      <c r="E18" s="47"/>
      <c r="F18" s="47"/>
      <c r="G18" s="47"/>
      <c r="H18" s="48"/>
      <c r="I18" s="49"/>
      <c r="J18" s="50"/>
      <c r="K18" s="47"/>
      <c r="L18" s="47"/>
      <c r="M18" s="47"/>
      <c r="N18" s="36">
        <f t="shared" si="1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5">
      <c r="A19" s="37"/>
      <c r="B19" s="38" t="s">
        <v>26</v>
      </c>
      <c r="C19" s="32"/>
      <c r="D19" s="32"/>
      <c r="E19" s="32"/>
      <c r="F19" s="32"/>
      <c r="G19" s="32"/>
      <c r="H19" s="33"/>
      <c r="I19" s="34"/>
      <c r="J19" s="35"/>
      <c r="K19" s="32"/>
      <c r="L19" s="32"/>
      <c r="M19" s="32"/>
      <c r="N19" s="36">
        <f t="shared" si="1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5">
      <c r="A20" s="37"/>
      <c r="B20" s="38" t="s">
        <v>27</v>
      </c>
      <c r="C20" s="32"/>
      <c r="D20" s="32"/>
      <c r="E20" s="32"/>
      <c r="F20" s="32"/>
      <c r="G20" s="32"/>
      <c r="H20" s="33"/>
      <c r="I20" s="34"/>
      <c r="J20" s="35"/>
      <c r="K20" s="32"/>
      <c r="L20" s="32"/>
      <c r="M20" s="32"/>
      <c r="N20" s="36">
        <f t="shared" si="1"/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thickBot="1" x14ac:dyDescent="0.3">
      <c r="A21" s="39"/>
      <c r="B21" s="40" t="s">
        <v>28</v>
      </c>
      <c r="C21" s="41"/>
      <c r="D21" s="41"/>
      <c r="E21" s="41"/>
      <c r="F21" s="41"/>
      <c r="G21" s="41"/>
      <c r="H21" s="42"/>
      <c r="I21" s="43"/>
      <c r="J21" s="44"/>
      <c r="K21" s="41"/>
      <c r="L21" s="41"/>
      <c r="M21" s="41"/>
      <c r="N21" s="36">
        <f t="shared" si="1"/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5">
      <c r="A22" s="102">
        <f>A18+1</f>
        <v>2025</v>
      </c>
      <c r="B22" s="31" t="s">
        <v>25</v>
      </c>
      <c r="C22" s="47"/>
      <c r="D22" s="47"/>
      <c r="E22" s="47"/>
      <c r="F22" s="47"/>
      <c r="G22" s="47"/>
      <c r="H22" s="48"/>
      <c r="I22" s="49"/>
      <c r="J22" s="50"/>
      <c r="K22" s="47"/>
      <c r="L22" s="47"/>
      <c r="M22" s="47"/>
      <c r="N22" s="36">
        <f t="shared" si="1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5">
      <c r="A23" s="37"/>
      <c r="B23" s="38" t="s">
        <v>26</v>
      </c>
      <c r="C23" s="32"/>
      <c r="D23" s="32"/>
      <c r="E23" s="32"/>
      <c r="F23" s="32"/>
      <c r="G23" s="32"/>
      <c r="H23" s="33"/>
      <c r="I23" s="34"/>
      <c r="J23" s="35"/>
      <c r="K23" s="32"/>
      <c r="L23" s="32"/>
      <c r="M23" s="32"/>
      <c r="N23" s="36">
        <f t="shared" si="1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5">
      <c r="A24" s="37"/>
      <c r="B24" s="38" t="s">
        <v>27</v>
      </c>
      <c r="C24" s="32"/>
      <c r="D24" s="32"/>
      <c r="E24" s="32"/>
      <c r="F24" s="32"/>
      <c r="G24" s="32"/>
      <c r="H24" s="33"/>
      <c r="I24" s="34"/>
      <c r="J24" s="35"/>
      <c r="K24" s="32"/>
      <c r="L24" s="32"/>
      <c r="M24" s="32"/>
      <c r="N24" s="36">
        <f t="shared" si="1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thickBot="1" x14ac:dyDescent="0.3">
      <c r="A25" s="39"/>
      <c r="B25" s="40" t="s">
        <v>28</v>
      </c>
      <c r="C25" s="41"/>
      <c r="D25" s="41"/>
      <c r="E25" s="41"/>
      <c r="F25" s="41"/>
      <c r="G25" s="41"/>
      <c r="H25" s="42"/>
      <c r="I25" s="43"/>
      <c r="J25" s="44"/>
      <c r="K25" s="41"/>
      <c r="L25" s="41"/>
      <c r="M25" s="41"/>
      <c r="N25" s="36">
        <f t="shared" si="1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5">
      <c r="A26" s="46">
        <f t="shared" ref="A26" si="2">A22+1</f>
        <v>2026</v>
      </c>
      <c r="B26" s="31" t="s">
        <v>25</v>
      </c>
      <c r="C26" s="47"/>
      <c r="D26" s="47"/>
      <c r="E26" s="47"/>
      <c r="F26" s="47"/>
      <c r="G26" s="47"/>
      <c r="H26" s="48"/>
      <c r="I26" s="49"/>
      <c r="J26" s="50"/>
      <c r="K26" s="47"/>
      <c r="L26" s="47"/>
      <c r="M26" s="47"/>
      <c r="N26" s="36">
        <f t="shared" si="1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5">
      <c r="A27" s="37"/>
      <c r="B27" s="38" t="s">
        <v>26</v>
      </c>
      <c r="C27" s="32"/>
      <c r="D27" s="32"/>
      <c r="E27" s="32"/>
      <c r="F27" s="32"/>
      <c r="G27" s="32"/>
      <c r="H27" s="33"/>
      <c r="I27" s="34"/>
      <c r="J27" s="35"/>
      <c r="K27" s="32"/>
      <c r="L27" s="32"/>
      <c r="M27" s="32"/>
      <c r="N27" s="36">
        <f t="shared" si="1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5">
      <c r="A28" s="37"/>
      <c r="B28" s="38" t="s">
        <v>27</v>
      </c>
      <c r="C28" s="32"/>
      <c r="D28" s="32"/>
      <c r="E28" s="32"/>
      <c r="F28" s="32"/>
      <c r="G28" s="32"/>
      <c r="H28" s="33"/>
      <c r="I28" s="34"/>
      <c r="J28" s="35"/>
      <c r="K28" s="32"/>
      <c r="L28" s="32"/>
      <c r="M28" s="32"/>
      <c r="N28" s="36">
        <f t="shared" si="1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thickBot="1" x14ac:dyDescent="0.3">
      <c r="A29" s="39"/>
      <c r="B29" s="40" t="s">
        <v>28</v>
      </c>
      <c r="C29" s="41"/>
      <c r="D29" s="41"/>
      <c r="E29" s="41"/>
      <c r="F29" s="41"/>
      <c r="G29" s="41"/>
      <c r="H29" s="42"/>
      <c r="I29" s="43"/>
      <c r="J29" s="44"/>
      <c r="K29" s="41"/>
      <c r="L29" s="41"/>
      <c r="M29" s="41"/>
      <c r="N29" s="36">
        <f t="shared" si="1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5">
      <c r="A30" s="46">
        <f t="shared" ref="A30" si="3">A26+1</f>
        <v>2027</v>
      </c>
      <c r="B30" s="31" t="s">
        <v>25</v>
      </c>
      <c r="C30" s="47"/>
      <c r="D30" s="47"/>
      <c r="E30" s="47"/>
      <c r="F30" s="47"/>
      <c r="G30" s="47"/>
      <c r="H30" s="48"/>
      <c r="I30" s="49"/>
      <c r="J30" s="50"/>
      <c r="K30" s="47"/>
      <c r="L30" s="47"/>
      <c r="M30" s="47"/>
      <c r="N30" s="36">
        <f t="shared" si="1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5">
      <c r="A31" s="37"/>
      <c r="B31" s="38" t="s">
        <v>26</v>
      </c>
      <c r="C31" s="32"/>
      <c r="D31" s="32"/>
      <c r="E31" s="32"/>
      <c r="F31" s="32"/>
      <c r="G31" s="32"/>
      <c r="H31" s="33"/>
      <c r="I31" s="34"/>
      <c r="J31" s="35"/>
      <c r="K31" s="32"/>
      <c r="L31" s="32"/>
      <c r="M31" s="32"/>
      <c r="N31" s="36">
        <f t="shared" si="1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5">
      <c r="A32" s="37"/>
      <c r="B32" s="38" t="s">
        <v>27</v>
      </c>
      <c r="C32" s="32"/>
      <c r="D32" s="32"/>
      <c r="E32" s="32"/>
      <c r="F32" s="32"/>
      <c r="G32" s="32"/>
      <c r="H32" s="33"/>
      <c r="I32" s="34"/>
      <c r="J32" s="35"/>
      <c r="K32" s="32"/>
      <c r="L32" s="32"/>
      <c r="M32" s="32"/>
      <c r="N32" s="36">
        <f t="shared" si="1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thickBot="1" x14ac:dyDescent="0.3">
      <c r="A33" s="39"/>
      <c r="B33" s="40" t="s">
        <v>28</v>
      </c>
      <c r="C33" s="41"/>
      <c r="D33" s="41"/>
      <c r="E33" s="41"/>
      <c r="F33" s="41"/>
      <c r="G33" s="41"/>
      <c r="H33" s="42"/>
      <c r="I33" s="43"/>
      <c r="J33" s="44"/>
      <c r="K33" s="41"/>
      <c r="L33" s="41"/>
      <c r="M33" s="41"/>
      <c r="N33" s="36">
        <f t="shared" si="1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5">
      <c r="A34" s="46">
        <f t="shared" ref="A34" si="4">A30+1</f>
        <v>2028</v>
      </c>
      <c r="B34" s="31" t="s">
        <v>25</v>
      </c>
      <c r="C34" s="47"/>
      <c r="D34" s="47"/>
      <c r="E34" s="47"/>
      <c r="F34" s="47"/>
      <c r="G34" s="47"/>
      <c r="H34" s="48"/>
      <c r="I34" s="49"/>
      <c r="J34" s="50"/>
      <c r="K34" s="47"/>
      <c r="L34" s="47"/>
      <c r="M34" s="47"/>
      <c r="N34" s="36">
        <f t="shared" si="1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5">
      <c r="A35" s="37"/>
      <c r="B35" s="38" t="s">
        <v>26</v>
      </c>
      <c r="C35" s="32"/>
      <c r="D35" s="32"/>
      <c r="E35" s="32"/>
      <c r="F35" s="32"/>
      <c r="G35" s="32"/>
      <c r="H35" s="33"/>
      <c r="I35" s="34"/>
      <c r="J35" s="35"/>
      <c r="K35" s="32"/>
      <c r="L35" s="32"/>
      <c r="M35" s="32"/>
      <c r="N35" s="36">
        <f t="shared" si="1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5">
      <c r="A36" s="37"/>
      <c r="B36" s="38" t="s">
        <v>27</v>
      </c>
      <c r="C36" s="32"/>
      <c r="D36" s="32"/>
      <c r="E36" s="32"/>
      <c r="F36" s="32"/>
      <c r="G36" s="32"/>
      <c r="H36" s="33"/>
      <c r="I36" s="34"/>
      <c r="J36" s="35"/>
      <c r="K36" s="32"/>
      <c r="L36" s="32"/>
      <c r="M36" s="32"/>
      <c r="N36" s="36">
        <f t="shared" si="1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thickBot="1" x14ac:dyDescent="0.3">
      <c r="A37" s="39"/>
      <c r="B37" s="40" t="s">
        <v>28</v>
      </c>
      <c r="C37" s="41"/>
      <c r="D37" s="41"/>
      <c r="E37" s="41"/>
      <c r="F37" s="41"/>
      <c r="G37" s="41"/>
      <c r="H37" s="42"/>
      <c r="I37" s="43"/>
      <c r="J37" s="44"/>
      <c r="K37" s="41"/>
      <c r="L37" s="41"/>
      <c r="M37" s="41"/>
      <c r="N37" s="36">
        <f t="shared" si="1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5">
      <c r="A38" s="46">
        <f t="shared" ref="A38" si="5">A34+1</f>
        <v>2029</v>
      </c>
      <c r="B38" s="31" t="s">
        <v>25</v>
      </c>
      <c r="C38" s="47"/>
      <c r="D38" s="47"/>
      <c r="E38" s="47"/>
      <c r="F38" s="47"/>
      <c r="G38" s="47"/>
      <c r="H38" s="48"/>
      <c r="I38" s="49"/>
      <c r="J38" s="50"/>
      <c r="K38" s="47"/>
      <c r="L38" s="47"/>
      <c r="M38" s="47"/>
      <c r="N38" s="36">
        <f t="shared" si="1"/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5">
      <c r="A39" s="37"/>
      <c r="B39" s="38" t="s">
        <v>26</v>
      </c>
      <c r="C39" s="32"/>
      <c r="D39" s="32"/>
      <c r="E39" s="32"/>
      <c r="F39" s="32"/>
      <c r="G39" s="32"/>
      <c r="H39" s="33"/>
      <c r="I39" s="34"/>
      <c r="J39" s="35"/>
      <c r="K39" s="32"/>
      <c r="L39" s="32"/>
      <c r="M39" s="32"/>
      <c r="N39" s="36">
        <f t="shared" si="1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5">
      <c r="A40" s="37"/>
      <c r="B40" s="38" t="s">
        <v>27</v>
      </c>
      <c r="C40" s="32"/>
      <c r="D40" s="32"/>
      <c r="E40" s="32"/>
      <c r="F40" s="32"/>
      <c r="G40" s="32"/>
      <c r="H40" s="33"/>
      <c r="I40" s="34"/>
      <c r="J40" s="35"/>
      <c r="K40" s="32"/>
      <c r="L40" s="32"/>
      <c r="M40" s="32"/>
      <c r="N40" s="36">
        <f t="shared" si="1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thickBot="1" x14ac:dyDescent="0.3">
      <c r="A41" s="39"/>
      <c r="B41" s="40" t="s">
        <v>28</v>
      </c>
      <c r="C41" s="41"/>
      <c r="D41" s="41"/>
      <c r="E41" s="41"/>
      <c r="F41" s="41"/>
      <c r="G41" s="41"/>
      <c r="H41" s="42"/>
      <c r="I41" s="43"/>
      <c r="J41" s="44"/>
      <c r="K41" s="41"/>
      <c r="L41" s="41"/>
      <c r="M41" s="41"/>
      <c r="N41" s="36">
        <f t="shared" si="1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5">
      <c r="A42" s="46">
        <f t="shared" ref="A42" si="6">A38+1</f>
        <v>2030</v>
      </c>
      <c r="B42" s="31" t="s">
        <v>25</v>
      </c>
      <c r="C42" s="47"/>
      <c r="D42" s="47"/>
      <c r="E42" s="47"/>
      <c r="F42" s="47"/>
      <c r="G42" s="47"/>
      <c r="H42" s="48"/>
      <c r="I42" s="49"/>
      <c r="J42" s="50"/>
      <c r="K42" s="47"/>
      <c r="L42" s="47"/>
      <c r="M42" s="47"/>
      <c r="N42" s="36">
        <f t="shared" si="1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5">
      <c r="A43" s="37"/>
      <c r="B43" s="38" t="s">
        <v>26</v>
      </c>
      <c r="C43" s="32"/>
      <c r="D43" s="32"/>
      <c r="E43" s="32"/>
      <c r="F43" s="32"/>
      <c r="G43" s="32"/>
      <c r="H43" s="33"/>
      <c r="I43" s="34"/>
      <c r="J43" s="35"/>
      <c r="K43" s="32"/>
      <c r="L43" s="32"/>
      <c r="M43" s="32"/>
      <c r="N43" s="36">
        <f t="shared" si="1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5">
      <c r="A44" s="37"/>
      <c r="B44" s="38" t="s">
        <v>27</v>
      </c>
      <c r="C44" s="32"/>
      <c r="D44" s="32"/>
      <c r="E44" s="32"/>
      <c r="F44" s="32"/>
      <c r="G44" s="32"/>
      <c r="H44" s="33"/>
      <c r="I44" s="34"/>
      <c r="J44" s="35"/>
      <c r="K44" s="32"/>
      <c r="L44" s="32"/>
      <c r="M44" s="32"/>
      <c r="N44" s="36">
        <f t="shared" si="1"/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thickBot="1" x14ac:dyDescent="0.3">
      <c r="A45" s="39"/>
      <c r="B45" s="40" t="s">
        <v>28</v>
      </c>
      <c r="C45" s="41"/>
      <c r="D45" s="41"/>
      <c r="E45" s="41"/>
      <c r="F45" s="41"/>
      <c r="G45" s="41"/>
      <c r="H45" s="42"/>
      <c r="I45" s="43"/>
      <c r="J45" s="44"/>
      <c r="K45" s="41"/>
      <c r="L45" s="41"/>
      <c r="M45" s="41"/>
      <c r="N45" s="36">
        <f t="shared" si="1"/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3.5" customHeight="1" x14ac:dyDescent="0.25">
      <c r="A46" s="54"/>
      <c r="B46" s="66" t="s">
        <v>29</v>
      </c>
      <c r="C46" s="112">
        <f>SUM(C13:C45)</f>
        <v>0</v>
      </c>
      <c r="D46" s="112">
        <f t="shared" ref="D46:N46" si="7">SUM(D13:D45)</f>
        <v>0</v>
      </c>
      <c r="E46" s="112">
        <f t="shared" si="7"/>
        <v>0</v>
      </c>
      <c r="F46" s="112">
        <f t="shared" si="7"/>
        <v>0</v>
      </c>
      <c r="G46" s="112">
        <f t="shared" si="7"/>
        <v>0</v>
      </c>
      <c r="H46" s="112">
        <f t="shared" si="7"/>
        <v>0</v>
      </c>
      <c r="I46" s="112">
        <f t="shared" si="7"/>
        <v>0</v>
      </c>
      <c r="J46" s="112">
        <f t="shared" si="7"/>
        <v>0</v>
      </c>
      <c r="K46" s="112">
        <f t="shared" si="7"/>
        <v>0</v>
      </c>
      <c r="L46" s="112">
        <f t="shared" si="7"/>
        <v>0</v>
      </c>
      <c r="M46" s="112">
        <f t="shared" si="7"/>
        <v>0</v>
      </c>
      <c r="N46" s="112">
        <f t="shared" si="7"/>
        <v>0</v>
      </c>
    </row>
    <row r="47" spans="1:50" ht="12.75" hidden="1" customHeight="1" x14ac:dyDescent="0.25">
      <c r="A47" s="56"/>
      <c r="B47" s="57"/>
      <c r="C47" s="58"/>
      <c r="D47" s="58"/>
      <c r="E47" s="58"/>
      <c r="F47" s="58"/>
      <c r="G47" s="58"/>
      <c r="H47" s="56"/>
      <c r="I47" s="58"/>
      <c r="J47" s="57"/>
      <c r="K47" s="58"/>
      <c r="L47" s="58"/>
      <c r="M47" s="58"/>
    </row>
    <row r="48" spans="1:50" hidden="1" x14ac:dyDescent="0.25">
      <c r="A48" s="1"/>
      <c r="B48" s="1"/>
      <c r="C48" s="1" t="str">
        <f t="shared" ref="C48:M48" si="8">IF(C8="COMMITTED",C46,"")</f>
        <v/>
      </c>
      <c r="D48" s="1" t="str">
        <f t="shared" si="8"/>
        <v/>
      </c>
      <c r="E48" s="1" t="str">
        <f t="shared" si="8"/>
        <v/>
      </c>
      <c r="F48" s="1" t="str">
        <f t="shared" si="8"/>
        <v/>
      </c>
      <c r="G48" s="1" t="str">
        <f t="shared" si="8"/>
        <v/>
      </c>
      <c r="H48" s="1" t="str">
        <f t="shared" si="8"/>
        <v/>
      </c>
      <c r="I48" s="1" t="str">
        <f t="shared" si="8"/>
        <v/>
      </c>
      <c r="J48" s="1" t="str">
        <f t="shared" si="8"/>
        <v/>
      </c>
      <c r="K48" s="1" t="str">
        <f t="shared" si="8"/>
        <v/>
      </c>
      <c r="L48" s="1" t="str">
        <f t="shared" si="8"/>
        <v/>
      </c>
      <c r="M48" s="1" t="str">
        <f t="shared" si="8"/>
        <v/>
      </c>
      <c r="N48" s="1" t="s">
        <v>21</v>
      </c>
    </row>
    <row r="49" spans="1:14" hidden="1" x14ac:dyDescent="0.25">
      <c r="A49" s="1"/>
      <c r="B49" s="1"/>
      <c r="C49" s="1" t="str">
        <f t="shared" ref="C49:M49" si="9">IF(C8="NON-COMMITTED",C46,"")</f>
        <v/>
      </c>
      <c r="D49" s="1" t="str">
        <f t="shared" si="9"/>
        <v/>
      </c>
      <c r="E49" s="1" t="str">
        <f t="shared" si="9"/>
        <v/>
      </c>
      <c r="F49" s="1" t="str">
        <f t="shared" si="9"/>
        <v/>
      </c>
      <c r="G49" s="1" t="str">
        <f t="shared" si="9"/>
        <v/>
      </c>
      <c r="H49" s="1" t="str">
        <f t="shared" si="9"/>
        <v/>
      </c>
      <c r="I49" s="1" t="str">
        <f t="shared" si="9"/>
        <v/>
      </c>
      <c r="J49" s="1" t="str">
        <f t="shared" si="9"/>
        <v/>
      </c>
      <c r="K49" s="1" t="str">
        <f t="shared" si="9"/>
        <v/>
      </c>
      <c r="L49" s="1" t="str">
        <f t="shared" si="9"/>
        <v/>
      </c>
      <c r="M49" s="1" t="str">
        <f t="shared" si="9"/>
        <v/>
      </c>
      <c r="N49" s="1" t="s">
        <v>22</v>
      </c>
    </row>
    <row r="50" spans="1:14" ht="13.5" customHeight="1" x14ac:dyDescent="0.25">
      <c r="A50" s="1"/>
      <c r="B50" s="1" t="s">
        <v>57</v>
      </c>
      <c r="D50" s="1"/>
      <c r="E50" s="59">
        <f>SUM(C48:M48)</f>
        <v>0</v>
      </c>
      <c r="F50" s="1"/>
      <c r="G50" s="1" t="s">
        <v>58</v>
      </c>
      <c r="H50" s="1"/>
      <c r="I50" s="1"/>
      <c r="J50" s="59">
        <f>SUM(C49:M49)</f>
        <v>0</v>
      </c>
      <c r="K50" s="1"/>
      <c r="L50" s="1"/>
      <c r="M50" s="1"/>
      <c r="N50" s="1"/>
    </row>
    <row r="51" spans="1:14" ht="12.75" customHeight="1" x14ac:dyDescent="0.25">
      <c r="A51" s="1"/>
      <c r="B51" s="1"/>
      <c r="C51" s="61"/>
      <c r="D51" s="61"/>
      <c r="E51" s="61"/>
      <c r="F51" s="61"/>
      <c r="G51" s="61"/>
      <c r="H51" s="61"/>
      <c r="I51" s="61"/>
      <c r="J51" s="61"/>
      <c r="K51" s="61"/>
      <c r="L51" s="1"/>
      <c r="M51" s="1"/>
      <c r="N51" s="1"/>
    </row>
    <row r="52" spans="1:14" x14ac:dyDescent="0.25">
      <c r="A52" s="1"/>
      <c r="B52" s="1"/>
      <c r="C52" s="62" t="s">
        <v>33</v>
      </c>
      <c r="D52" s="62"/>
      <c r="E52" s="62"/>
      <c r="F52" s="62"/>
      <c r="G52" s="62"/>
      <c r="H52" s="62"/>
      <c r="I52" s="62"/>
      <c r="J52" s="103"/>
      <c r="K52" s="103"/>
      <c r="L52" s="1"/>
      <c r="M52" s="1"/>
      <c r="N52" s="1"/>
    </row>
    <row r="53" spans="1:14" x14ac:dyDescent="0.25">
      <c r="I53"/>
    </row>
    <row r="54" spans="1:14" x14ac:dyDescent="0.25">
      <c r="E54">
        <f>SUM(C48,D49)</f>
        <v>0</v>
      </c>
      <c r="I54"/>
    </row>
    <row r="55" spans="1:14" x14ac:dyDescent="0.25">
      <c r="I55"/>
    </row>
    <row r="56" spans="1:14" x14ac:dyDescent="0.25">
      <c r="I56"/>
    </row>
    <row r="57" spans="1:14" x14ac:dyDescent="0.25">
      <c r="I57"/>
    </row>
    <row r="58" spans="1:14" x14ac:dyDescent="0.25">
      <c r="I58"/>
    </row>
    <row r="59" spans="1:14" x14ac:dyDescent="0.25">
      <c r="I59"/>
    </row>
    <row r="60" spans="1:14" x14ac:dyDescent="0.25">
      <c r="I60"/>
    </row>
    <row r="61" spans="1:14" x14ac:dyDescent="0.25">
      <c r="I61"/>
    </row>
    <row r="62" spans="1:14" x14ac:dyDescent="0.25">
      <c r="I62"/>
    </row>
    <row r="63" spans="1:14" x14ac:dyDescent="0.25">
      <c r="I63"/>
    </row>
    <row r="64" spans="1:14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</sheetData>
  <mergeCells count="13">
    <mergeCell ref="A13:B13"/>
    <mergeCell ref="A12:B12"/>
    <mergeCell ref="A1:N1"/>
    <mergeCell ref="E2:F2"/>
    <mergeCell ref="A3:B3"/>
    <mergeCell ref="C3:D3"/>
    <mergeCell ref="E3:F3"/>
    <mergeCell ref="G3:I3"/>
    <mergeCell ref="A7:B7"/>
    <mergeCell ref="A8:B8"/>
    <mergeCell ref="A9:B9"/>
    <mergeCell ref="A10:B10"/>
    <mergeCell ref="A11:B11"/>
  </mergeCells>
  <dataValidations count="1">
    <dataValidation type="list" allowBlank="1" showInputMessage="1" showErrorMessage="1" sqref="C8:M8" xr:uid="{00000000-0002-0000-0400-000000000000}">
      <formula1>$N$48:$N$49</formula1>
    </dataValidation>
  </dataValidations>
  <pageMargins left="0.7" right="0.7" top="0.75" bottom="0.75" header="0.3" footer="0.3"/>
  <pageSetup scale="4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BBFE7F-5692-4585-9B07-FD29120349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4FA64B-C7B5-46C3-8ACE-605E427E6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509A42-8289-46A6-9758-9B5277310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DBE Status Spreadsheet</vt:lpstr>
      <vt:lpstr>Continue Page Two</vt:lpstr>
      <vt:lpstr>Continue Page Three</vt:lpstr>
      <vt:lpstr>Continue Page Four</vt:lpstr>
      <vt:lpstr>Continue Page Five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Wingard, Delicia G.</dc:creator>
  <cp:lastModifiedBy>Sox, Kyle</cp:lastModifiedBy>
  <cp:lastPrinted>2026-01-12T15:58:52Z</cp:lastPrinted>
  <dcterms:created xsi:type="dcterms:W3CDTF">2015-09-28T13:33:29Z</dcterms:created>
  <dcterms:modified xsi:type="dcterms:W3CDTF">2026-01-12T19:21:25Z</dcterms:modified>
</cp:coreProperties>
</file>