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9940" yWindow="435" windowWidth="15450" windowHeight="128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20" i="1" l="1"/>
  <c r="D9" i="1"/>
  <c r="D21" i="1" s="1"/>
  <c r="D18" i="1"/>
  <c r="D12" i="1"/>
  <c r="D17" i="1"/>
  <c r="D16" i="1"/>
  <c r="D19" i="1"/>
</calcChain>
</file>

<file path=xl/sharedStrings.xml><?xml version="1.0" encoding="utf-8"?>
<sst xmlns="http://schemas.openxmlformats.org/spreadsheetml/2006/main" count="49" uniqueCount="34">
  <si>
    <t>Data</t>
  </si>
  <si>
    <t>Items input by operator</t>
  </si>
  <si>
    <t>Section 810 - Seeding Quantites</t>
  </si>
  <si>
    <t>Item No.</t>
  </si>
  <si>
    <t>PERMANENT COVER</t>
  </si>
  <si>
    <t>AGRICULTURAL GRANULAR LIME</t>
  </si>
  <si>
    <t>LB</t>
  </si>
  <si>
    <t>FERTILIZER (NITROGEN)</t>
  </si>
  <si>
    <t>FERTILIZER (PHOSPHORIC ACID)</t>
  </si>
  <si>
    <t>FERTILIZER (POTASH)</t>
  </si>
  <si>
    <t>MOWING</t>
  </si>
  <si>
    <t xml:space="preserve">COMPOST </t>
  </si>
  <si>
    <t>CY</t>
  </si>
  <si>
    <t>BONDED FIBER MATRIX (BFM)</t>
  </si>
  <si>
    <t>Pay Item</t>
  </si>
  <si>
    <t>Quantity</t>
  </si>
  <si>
    <t>Unit</t>
  </si>
  <si>
    <t xml:space="preserve">TEMPORARY COVER </t>
  </si>
  <si>
    <t>Acre</t>
  </si>
  <si>
    <t>%</t>
  </si>
  <si>
    <t>TEMPORARY COVER  PERCENT</t>
  </si>
  <si>
    <t>Gal</t>
  </si>
  <si>
    <t>Note: Revise Fertilizer Rates to the proper %.</t>
  </si>
  <si>
    <t>FERTILIZER (NITROGEN) Rate</t>
  </si>
  <si>
    <t>FERTILIZER (PHOSPHORIC ACID) Rate</t>
  </si>
  <si>
    <t>FERTILIZER (POTASH) Rate</t>
  </si>
  <si>
    <t>STRAW OR HAY MULCH WITH TACKIFIER</t>
  </si>
  <si>
    <t>HYDRAULIC MULCH (HM)</t>
  </si>
  <si>
    <t>STABLIZED MULCH MATRIX</t>
  </si>
  <si>
    <t>FIBER REINFORCED MATRIX (FRM)</t>
  </si>
  <si>
    <t>TEMP. EROSION CONTROL BLANKET (CL-A)</t>
  </si>
  <si>
    <t>MSY</t>
  </si>
  <si>
    <t>TUR REINF. MATTING (TRM) - TYPE 3</t>
  </si>
  <si>
    <t>WATERING (See Chart on IB 2009-1)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</si>
</sst>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5" x14ac:knownFonts="1">
    <font>
      <sz val="10"/>
      <name val="Times New Roman"/>
    </font>
    <font>
      <sz val="8"/>
      <name val="Times New Roman"/>
    </font>
    <font>
      <b/>
      <i/>
      <sz val="12"/>
      <color indexed="10"/>
      <name val="Times New Roman"/>
      <family val="1"/>
    </font>
    <font>
      <b/>
      <i/>
      <sz val="12"/>
      <name val="Times New Roman"/>
      <family val="1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1" applyFont="1"/>
    <xf numFmtId="0" fontId="3" fillId="3" borderId="0" xfId="1" applyFont="1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3" fillId="0" borderId="0" xfId="0" applyFont="1"/>
    <xf numFmtId="49" fontId="3" fillId="0" borderId="0" xfId="0" applyNumberFormat="1" applyFont="1"/>
    <xf numFmtId="0" fontId="3" fillId="0" borderId="0" xfId="1" applyFont="1" applyAlignment="1">
      <alignment horizontal="center"/>
    </xf>
    <xf numFmtId="164" fontId="3" fillId="0" borderId="0" xfId="0" applyNumberFormat="1" applyFont="1"/>
    <xf numFmtId="0" fontId="3" fillId="3" borderId="0" xfId="1" applyFont="1" applyFill="1" applyAlignment="1">
      <alignment horizontal="center"/>
    </xf>
    <xf numFmtId="164" fontId="2" fillId="2" borderId="1" xfId="0" applyNumberFormat="1" applyFont="1" applyFill="1" applyBorder="1"/>
    <xf numFmtId="1" fontId="2" fillId="2" borderId="1" xfId="0" applyNumberFormat="1" applyFont="1" applyFill="1" applyBorder="1"/>
    <xf numFmtId="1" fontId="3" fillId="0" borderId="1" xfId="0" applyNumberFormat="1" applyFont="1" applyBorder="1"/>
    <xf numFmtId="164" fontId="3" fillId="0" borderId="1" xfId="0" applyNumberFormat="1" applyFont="1" applyBorder="1"/>
    <xf numFmtId="9" fontId="2" fillId="2" borderId="1" xfId="0" applyNumberFormat="1" applyFont="1" applyFill="1" applyBorder="1"/>
    <xf numFmtId="164" fontId="3" fillId="3" borderId="0" xfId="0" applyNumberFormat="1" applyFont="1" applyFill="1" applyBorder="1"/>
    <xf numFmtId="165" fontId="3" fillId="0" borderId="1" xfId="0" applyNumberFormat="1" applyFont="1" applyBorder="1"/>
    <xf numFmtId="165" fontId="3" fillId="4" borderId="1" xfId="0" applyNumberFormat="1" applyFont="1" applyFill="1" applyBorder="1"/>
    <xf numFmtId="0" fontId="3" fillId="0" borderId="0" xfId="0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workbookViewId="0">
      <selection activeCell="D16" sqref="D16"/>
    </sheetView>
  </sheetViews>
  <sheetFormatPr defaultRowHeight="15.75" x14ac:dyDescent="0.25"/>
  <cols>
    <col min="1" max="1" width="9.33203125" style="7"/>
    <col min="2" max="2" width="11.83203125" style="7" bestFit="1" customWidth="1"/>
    <col min="3" max="3" width="60.5" style="7" bestFit="1" customWidth="1"/>
    <col min="4" max="4" width="30.83203125" style="7" customWidth="1"/>
    <col min="5" max="5" width="9.33203125" style="2"/>
    <col min="6" max="16384" width="9.33203125" style="7"/>
  </cols>
  <sheetData>
    <row r="1" spans="1:6" x14ac:dyDescent="0.25">
      <c r="A1" s="5"/>
      <c r="B1" s="5"/>
      <c r="C1" s="5"/>
      <c r="D1" s="5"/>
      <c r="E1" s="6"/>
      <c r="F1" s="5"/>
    </row>
    <row r="2" spans="1:6" x14ac:dyDescent="0.25">
      <c r="A2" s="5"/>
      <c r="B2" s="5"/>
      <c r="C2" s="1" t="s">
        <v>0</v>
      </c>
      <c r="D2" s="8" t="s">
        <v>1</v>
      </c>
      <c r="E2" s="6"/>
      <c r="F2" s="5"/>
    </row>
    <row r="3" spans="1:6" x14ac:dyDescent="0.25">
      <c r="A3" s="5"/>
      <c r="B3" s="5"/>
      <c r="C3" s="5"/>
      <c r="D3" s="5"/>
      <c r="E3" s="6"/>
      <c r="F3" s="5"/>
    </row>
    <row r="4" spans="1:6" x14ac:dyDescent="0.25">
      <c r="A4" s="5"/>
      <c r="C4" s="20" t="s">
        <v>2</v>
      </c>
      <c r="D4" s="20"/>
      <c r="F4" s="5"/>
    </row>
    <row r="5" spans="1:6" x14ac:dyDescent="0.25">
      <c r="A5" s="5"/>
      <c r="B5" s="5"/>
      <c r="C5" s="5"/>
      <c r="D5" s="5"/>
      <c r="E5" s="6"/>
      <c r="F5" s="5"/>
    </row>
    <row r="6" spans="1:6" x14ac:dyDescent="0.25">
      <c r="A6" s="5"/>
      <c r="B6" s="2" t="s">
        <v>3</v>
      </c>
      <c r="C6" s="2" t="s">
        <v>14</v>
      </c>
      <c r="D6" s="2" t="s">
        <v>15</v>
      </c>
      <c r="E6" s="2" t="s">
        <v>16</v>
      </c>
      <c r="F6" s="5"/>
    </row>
    <row r="7" spans="1:6" x14ac:dyDescent="0.25">
      <c r="A7" s="5"/>
      <c r="B7" s="9">
        <v>8100100</v>
      </c>
      <c r="C7" s="3" t="s">
        <v>4</v>
      </c>
      <c r="D7" s="12">
        <v>2.141</v>
      </c>
      <c r="E7" s="2" t="s">
        <v>18</v>
      </c>
      <c r="F7" s="5"/>
    </row>
    <row r="8" spans="1:6" x14ac:dyDescent="0.25">
      <c r="A8" s="5"/>
      <c r="B8" s="9">
        <v>8100200</v>
      </c>
      <c r="C8" s="3" t="s">
        <v>20</v>
      </c>
      <c r="D8" s="13">
        <v>50</v>
      </c>
      <c r="E8" s="2" t="s">
        <v>19</v>
      </c>
      <c r="F8" s="5"/>
    </row>
    <row r="9" spans="1:6" x14ac:dyDescent="0.25">
      <c r="A9" s="5"/>
      <c r="B9" s="9">
        <v>8100201</v>
      </c>
      <c r="C9" s="3" t="s">
        <v>17</v>
      </c>
      <c r="D9" s="10">
        <f>D7*D8/100</f>
        <v>1.0705</v>
      </c>
      <c r="E9" s="2" t="s">
        <v>18</v>
      </c>
      <c r="F9" s="5"/>
    </row>
    <row r="10" spans="1:6" x14ac:dyDescent="0.25">
      <c r="A10" s="5"/>
      <c r="B10" s="11"/>
      <c r="C10" s="4"/>
      <c r="D10" s="5"/>
      <c r="E10" s="6"/>
      <c r="F10" s="5"/>
    </row>
    <row r="11" spans="1:6" x14ac:dyDescent="0.25">
      <c r="A11" s="5"/>
      <c r="B11" s="2" t="s">
        <v>3</v>
      </c>
      <c r="C11" s="2" t="s">
        <v>14</v>
      </c>
      <c r="D11" s="2" t="s">
        <v>15</v>
      </c>
      <c r="E11" s="2" t="s">
        <v>16</v>
      </c>
      <c r="F11" s="5"/>
    </row>
    <row r="12" spans="1:6" x14ac:dyDescent="0.25">
      <c r="A12" s="5"/>
      <c r="B12" s="9">
        <v>8101105</v>
      </c>
      <c r="C12" s="3" t="s">
        <v>11</v>
      </c>
      <c r="D12" s="14">
        <f>(D7*43560*2)/(12*27)</f>
        <v>575.69111111111113</v>
      </c>
      <c r="E12" s="2" t="s">
        <v>12</v>
      </c>
      <c r="F12" s="5"/>
    </row>
    <row r="13" spans="1:6" x14ac:dyDescent="0.25">
      <c r="A13" s="5"/>
      <c r="B13" s="9">
        <v>8101110</v>
      </c>
      <c r="C13" s="3" t="s">
        <v>26</v>
      </c>
      <c r="D13" s="12">
        <v>0</v>
      </c>
      <c r="E13" s="2" t="s">
        <v>18</v>
      </c>
      <c r="F13" s="5"/>
    </row>
    <row r="14" spans="1:6" x14ac:dyDescent="0.25">
      <c r="A14" s="5"/>
      <c r="B14" s="9">
        <v>8101115</v>
      </c>
      <c r="C14" s="3" t="s">
        <v>27</v>
      </c>
      <c r="D14" s="12">
        <v>0</v>
      </c>
      <c r="E14" s="2" t="s">
        <v>18</v>
      </c>
      <c r="F14" s="5"/>
    </row>
    <row r="15" spans="1:6" x14ac:dyDescent="0.25">
      <c r="A15" s="5"/>
      <c r="B15" s="9">
        <v>8101120</v>
      </c>
      <c r="C15" s="3" t="s">
        <v>28</v>
      </c>
      <c r="D15" s="12">
        <v>1</v>
      </c>
      <c r="E15" s="2" t="s">
        <v>18</v>
      </c>
      <c r="F15" s="5"/>
    </row>
    <row r="16" spans="1:6" x14ac:dyDescent="0.25">
      <c r="A16" s="5"/>
      <c r="B16" s="9">
        <v>8104005</v>
      </c>
      <c r="C16" s="3" t="s">
        <v>7</v>
      </c>
      <c r="D16" s="18">
        <f>D7*1000*D29</f>
        <v>214.10000000000002</v>
      </c>
      <c r="E16" s="2" t="s">
        <v>6</v>
      </c>
      <c r="F16" s="5"/>
    </row>
    <row r="17" spans="1:6" x14ac:dyDescent="0.25">
      <c r="A17" s="5"/>
      <c r="B17" s="9">
        <v>8104010</v>
      </c>
      <c r="C17" s="3" t="s">
        <v>8</v>
      </c>
      <c r="D17" s="18">
        <f>D7*1000*D30</f>
        <v>214.10000000000002</v>
      </c>
      <c r="E17" s="2" t="s">
        <v>6</v>
      </c>
      <c r="F17" s="5"/>
    </row>
    <row r="18" spans="1:6" x14ac:dyDescent="0.25">
      <c r="A18" s="5"/>
      <c r="B18" s="9">
        <v>8104015</v>
      </c>
      <c r="C18" s="3" t="s">
        <v>9</v>
      </c>
      <c r="D18" s="18">
        <f>D7*1000*D31</f>
        <v>214.10000000000002</v>
      </c>
      <c r="E18" s="2" t="s">
        <v>6</v>
      </c>
      <c r="F18" s="5"/>
    </row>
    <row r="19" spans="1:6" x14ac:dyDescent="0.25">
      <c r="A19" s="5"/>
      <c r="B19" s="9">
        <v>8105005</v>
      </c>
      <c r="C19" s="3" t="s">
        <v>5</v>
      </c>
      <c r="D19" s="18">
        <f>D7*2000</f>
        <v>4282</v>
      </c>
      <c r="E19" s="2" t="s">
        <v>6</v>
      </c>
      <c r="F19" s="5"/>
    </row>
    <row r="20" spans="1:6" x14ac:dyDescent="0.25">
      <c r="A20" s="5"/>
      <c r="B20" s="9">
        <v>8109050</v>
      </c>
      <c r="C20" s="3" t="s">
        <v>33</v>
      </c>
      <c r="D20" s="19">
        <f>IF(D7&lt;0.5,0,IF(D7&lt;=5,54300,IF(D7&lt;=20,135750,IF(D7&gt;20,271500))))</f>
        <v>54300</v>
      </c>
      <c r="E20" s="2" t="s">
        <v>21</v>
      </c>
      <c r="F20" s="5"/>
    </row>
    <row r="21" spans="1:6" x14ac:dyDescent="0.25">
      <c r="A21" s="5"/>
      <c r="B21" s="9">
        <v>8109901</v>
      </c>
      <c r="C21" s="3" t="s">
        <v>10</v>
      </c>
      <c r="D21" s="15">
        <f>(D7+D9)*2</f>
        <v>6.423</v>
      </c>
      <c r="E21" s="2" t="s">
        <v>18</v>
      </c>
      <c r="F21" s="5"/>
    </row>
    <row r="22" spans="1:6" x14ac:dyDescent="0.25">
      <c r="A22" s="5"/>
      <c r="B22" s="11"/>
      <c r="C22" s="4"/>
      <c r="D22" s="17"/>
      <c r="E22" s="6"/>
      <c r="F22" s="5"/>
    </row>
    <row r="23" spans="1:6" x14ac:dyDescent="0.25">
      <c r="A23" s="5"/>
      <c r="B23" s="9">
        <v>8151011</v>
      </c>
      <c r="C23" s="3" t="s">
        <v>13</v>
      </c>
      <c r="D23" s="12">
        <v>1</v>
      </c>
      <c r="E23" s="2" t="s">
        <v>18</v>
      </c>
      <c r="F23" s="5"/>
    </row>
    <row r="24" spans="1:6" x14ac:dyDescent="0.25">
      <c r="A24" s="5"/>
      <c r="B24" s="9">
        <v>8151021</v>
      </c>
      <c r="C24" s="3" t="s">
        <v>29</v>
      </c>
      <c r="D24" s="12">
        <v>0</v>
      </c>
      <c r="E24" s="2" t="s">
        <v>18</v>
      </c>
      <c r="F24" s="5"/>
    </row>
    <row r="25" spans="1:6" x14ac:dyDescent="0.25">
      <c r="A25" s="5"/>
      <c r="B25" s="9">
        <v>8151021</v>
      </c>
      <c r="C25" s="3" t="s">
        <v>30</v>
      </c>
      <c r="D25" s="12">
        <v>0</v>
      </c>
      <c r="E25" s="2" t="s">
        <v>31</v>
      </c>
      <c r="F25" s="5"/>
    </row>
    <row r="26" spans="1:6" x14ac:dyDescent="0.25">
      <c r="A26" s="5"/>
      <c r="B26" s="9">
        <v>8151111</v>
      </c>
      <c r="C26" s="3" t="s">
        <v>32</v>
      </c>
      <c r="D26" s="12">
        <v>0</v>
      </c>
      <c r="E26" s="2" t="s">
        <v>31</v>
      </c>
      <c r="F26" s="5"/>
    </row>
    <row r="27" spans="1:6" x14ac:dyDescent="0.25">
      <c r="A27" s="5"/>
      <c r="B27" s="5"/>
      <c r="C27" s="5"/>
      <c r="D27" s="5"/>
      <c r="E27" s="6"/>
      <c r="F27" s="5"/>
    </row>
    <row r="28" spans="1:6" x14ac:dyDescent="0.25">
      <c r="A28" s="5"/>
      <c r="B28" s="6"/>
      <c r="C28" s="20" t="s">
        <v>22</v>
      </c>
      <c r="D28" s="20"/>
      <c r="E28" s="6"/>
      <c r="F28" s="5"/>
    </row>
    <row r="29" spans="1:6" x14ac:dyDescent="0.25">
      <c r="A29" s="5"/>
      <c r="B29" s="5"/>
      <c r="C29" s="3" t="s">
        <v>23</v>
      </c>
      <c r="D29" s="16">
        <v>0.1</v>
      </c>
      <c r="E29" s="6"/>
      <c r="F29" s="5"/>
    </row>
    <row r="30" spans="1:6" x14ac:dyDescent="0.25">
      <c r="A30" s="5"/>
      <c r="B30" s="5"/>
      <c r="C30" s="3" t="s">
        <v>24</v>
      </c>
      <c r="D30" s="16">
        <v>0.1</v>
      </c>
      <c r="E30" s="6"/>
      <c r="F30" s="5"/>
    </row>
    <row r="31" spans="1:6" x14ac:dyDescent="0.25">
      <c r="A31" s="5"/>
      <c r="B31" s="5"/>
      <c r="C31" s="3" t="s">
        <v>25</v>
      </c>
      <c r="D31" s="16">
        <v>0.1</v>
      </c>
      <c r="E31" s="6"/>
      <c r="F31" s="5"/>
    </row>
    <row r="32" spans="1:6" x14ac:dyDescent="0.25">
      <c r="A32" s="5"/>
      <c r="B32" s="5"/>
      <c r="C32" s="5"/>
      <c r="D32" s="5"/>
      <c r="E32" s="6"/>
      <c r="F32" s="5"/>
    </row>
  </sheetData>
  <mergeCells count="2">
    <mergeCell ref="C4:D4"/>
    <mergeCell ref="C28:D28"/>
  </mergeCells>
  <phoneticPr fontId="1" type="noConversion"/>
  <printOptions horizontalCentered="1"/>
  <pageMargins left="0.75" right="0.75" top="1" bottom="1" header="0.5" footer="0.5"/>
  <pageSetup scale="92" orientation="landscape" r:id="rId1"/>
  <headerFooter alignWithMargins="0">
    <oddHeader>&amp;F</oddHeader>
    <oddFooter>&amp;LJames D. Sease&amp;CPage 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D. Sease</dc:creator>
  <cp:lastModifiedBy>Miller, JP</cp:lastModifiedBy>
  <cp:lastPrinted>2010-10-21T13:13:11Z</cp:lastPrinted>
  <dcterms:created xsi:type="dcterms:W3CDTF">2008-12-16T16:57:00Z</dcterms:created>
  <dcterms:modified xsi:type="dcterms:W3CDTF">2011-10-27T14:55:23Z</dcterms:modified>
</cp:coreProperties>
</file>