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0" yWindow="-15" windowWidth="25500" windowHeight="11835" activeTab="1"/>
  </bookViews>
  <sheets>
    <sheet name="PASTE DATA HERE" sheetId="4" r:id="rId1"/>
    <sheet name="GCN with RipRap" sheetId="1" r:id="rId2"/>
    <sheet name="GCN" sheetId="8" r:id="rId3"/>
    <sheet name="IMAGES" sheetId="7" r:id="rId4"/>
  </sheets>
  <calcPr calcId="145621"/>
</workbook>
</file>

<file path=xl/calcChain.xml><?xml version="1.0" encoding="utf-8"?>
<calcChain xmlns="http://schemas.openxmlformats.org/spreadsheetml/2006/main">
  <c r="A58" i="8" l="1"/>
  <c r="B45" i="8"/>
  <c r="X7" i="8"/>
  <c r="B203" i="7" l="1"/>
  <c r="AN203" i="7"/>
  <c r="AN204" i="7"/>
  <c r="AN205" i="7"/>
  <c r="AN206" i="7"/>
  <c r="AN207" i="7"/>
  <c r="AN208" i="7"/>
  <c r="AN209" i="7"/>
  <c r="AN210" i="7"/>
  <c r="AN211" i="7"/>
  <c r="AN202" i="7"/>
  <c r="W204" i="7" l="1"/>
  <c r="W205" i="7"/>
  <c r="W206" i="7"/>
  <c r="W207" i="7"/>
  <c r="W208" i="7"/>
  <c r="W209" i="7"/>
  <c r="W210" i="7"/>
  <c r="W211" i="7"/>
  <c r="W212" i="7"/>
  <c r="W213" i="7"/>
  <c r="W214" i="7"/>
  <c r="W215" i="7"/>
  <c r="W216" i="7"/>
  <c r="W217" i="7"/>
  <c r="W218" i="7"/>
  <c r="W219" i="7"/>
  <c r="W220" i="7"/>
  <c r="W221" i="7"/>
  <c r="W222" i="7"/>
  <c r="W223" i="7"/>
  <c r="W224" i="7"/>
  <c r="W225" i="7"/>
  <c r="W226" i="7"/>
  <c r="W227" i="7"/>
  <c r="W228" i="7"/>
  <c r="W229" i="7"/>
  <c r="W230" i="7"/>
  <c r="W231" i="7"/>
  <c r="W232" i="7"/>
  <c r="W233" i="7"/>
  <c r="W234" i="7"/>
  <c r="W235" i="7"/>
  <c r="W236" i="7"/>
  <c r="W237" i="7"/>
  <c r="W238" i="7"/>
  <c r="W239" i="7"/>
  <c r="W240" i="7"/>
  <c r="W241" i="7"/>
  <c r="W242" i="7"/>
  <c r="W243" i="7"/>
  <c r="W244" i="7"/>
  <c r="W245" i="7"/>
  <c r="W246" i="7"/>
  <c r="W247" i="7"/>
  <c r="W248" i="7"/>
  <c r="W249" i="7"/>
  <c r="W250" i="7"/>
  <c r="W251" i="7"/>
  <c r="W252" i="7"/>
  <c r="W253" i="7"/>
  <c r="W254" i="7"/>
  <c r="W255" i="7"/>
  <c r="W256" i="7"/>
  <c r="W257" i="7"/>
  <c r="W258" i="7"/>
  <c r="W259" i="7"/>
  <c r="W260" i="7"/>
  <c r="W261" i="7"/>
  <c r="W262" i="7"/>
  <c r="W263" i="7"/>
  <c r="W264" i="7"/>
  <c r="W265" i="7"/>
  <c r="W266" i="7"/>
  <c r="W267" i="7"/>
  <c r="W268" i="7"/>
  <c r="W269" i="7"/>
  <c r="W270" i="7"/>
  <c r="W271" i="7"/>
  <c r="W272" i="7"/>
  <c r="W273" i="7"/>
  <c r="W274" i="7"/>
  <c r="W275" i="7"/>
  <c r="W276" i="7"/>
  <c r="W277" i="7"/>
  <c r="W278" i="7"/>
  <c r="W279" i="7"/>
  <c r="W280" i="7"/>
  <c r="W281" i="7"/>
  <c r="W282" i="7"/>
  <c r="W283" i="7"/>
  <c r="W284" i="7"/>
  <c r="W285" i="7"/>
  <c r="W286" i="7"/>
  <c r="W287" i="7"/>
  <c r="W288" i="7"/>
  <c r="W289" i="7"/>
  <c r="W290" i="7"/>
  <c r="W291" i="7"/>
  <c r="W292" i="7"/>
  <c r="W293" i="7"/>
  <c r="W294" i="7"/>
  <c r="W295" i="7"/>
  <c r="W296" i="7"/>
  <c r="W297" i="7"/>
  <c r="W298" i="7"/>
  <c r="W299" i="7"/>
  <c r="W300" i="7"/>
  <c r="W301" i="7"/>
  <c r="W302" i="7"/>
  <c r="W303" i="7"/>
  <c r="W304" i="7"/>
  <c r="W305" i="7"/>
  <c r="W306" i="7"/>
  <c r="W307" i="7"/>
  <c r="W308" i="7"/>
  <c r="W309" i="7"/>
  <c r="W310" i="7"/>
  <c r="W311" i="7"/>
  <c r="W312" i="7"/>
  <c r="W313" i="7"/>
  <c r="W314" i="7"/>
  <c r="W315" i="7"/>
  <c r="W316" i="7"/>
  <c r="W317" i="7"/>
  <c r="W318" i="7"/>
  <c r="W319" i="7"/>
  <c r="W320" i="7"/>
  <c r="W321" i="7"/>
  <c r="W322" i="7"/>
  <c r="W323" i="7"/>
  <c r="W324" i="7"/>
  <c r="W325" i="7"/>
  <c r="W326" i="7"/>
  <c r="W327" i="7"/>
  <c r="W328" i="7"/>
  <c r="W329" i="7"/>
  <c r="W330" i="7"/>
  <c r="W331" i="7"/>
  <c r="W332" i="7"/>
  <c r="W333" i="7"/>
  <c r="W334" i="7"/>
  <c r="W335" i="7"/>
  <c r="W336" i="7"/>
  <c r="W337" i="7"/>
  <c r="W338" i="7"/>
  <c r="W339" i="7"/>
  <c r="W340" i="7"/>
  <c r="W341" i="7"/>
  <c r="W342" i="7"/>
  <c r="W343" i="7"/>
  <c r="W344" i="7"/>
  <c r="W345" i="7"/>
  <c r="W346" i="7"/>
  <c r="W347" i="7"/>
  <c r="W348" i="7"/>
  <c r="W349" i="7"/>
  <c r="W350" i="7"/>
  <c r="W351" i="7"/>
  <c r="W352" i="7"/>
  <c r="W353" i="7"/>
  <c r="W354" i="7"/>
  <c r="W355" i="7"/>
  <c r="W356" i="7"/>
  <c r="W357" i="7"/>
  <c r="W358" i="7"/>
  <c r="W359" i="7"/>
  <c r="W360" i="7"/>
  <c r="W361" i="7"/>
  <c r="W362" i="7"/>
  <c r="W363" i="7"/>
  <c r="W364" i="7"/>
  <c r="W365" i="7"/>
  <c r="W366" i="7"/>
  <c r="W367" i="7"/>
  <c r="W368" i="7"/>
  <c r="W369" i="7"/>
  <c r="W370" i="7"/>
  <c r="W371" i="7"/>
  <c r="W372" i="7"/>
  <c r="W373" i="7"/>
  <c r="W374" i="7"/>
  <c r="W375" i="7"/>
  <c r="W376" i="7"/>
  <c r="W377" i="7"/>
  <c r="W378" i="7"/>
  <c r="W379" i="7"/>
  <c r="W380" i="7"/>
  <c r="W381" i="7"/>
  <c r="W382" i="7"/>
  <c r="W383" i="7"/>
  <c r="W384" i="7"/>
  <c r="W385" i="7"/>
  <c r="W386" i="7"/>
  <c r="W387" i="7"/>
  <c r="W388" i="7"/>
  <c r="W389" i="7"/>
  <c r="W390" i="7"/>
  <c r="W391" i="7"/>
  <c r="W392" i="7"/>
  <c r="W393" i="7"/>
  <c r="W394" i="7"/>
  <c r="W395" i="7"/>
  <c r="W396" i="7"/>
  <c r="W397" i="7"/>
  <c r="W398" i="7"/>
  <c r="W399" i="7"/>
  <c r="W400" i="7"/>
  <c r="W401" i="7"/>
  <c r="W402" i="7"/>
  <c r="W403" i="7"/>
  <c r="W404" i="7"/>
  <c r="W405" i="7"/>
  <c r="W406" i="7"/>
  <c r="W407" i="7"/>
  <c r="W408" i="7"/>
  <c r="W409" i="7"/>
  <c r="W410" i="7"/>
  <c r="W411" i="7"/>
  <c r="W412" i="7"/>
  <c r="W413" i="7"/>
  <c r="W414" i="7"/>
  <c r="W415" i="7"/>
  <c r="W416" i="7"/>
  <c r="W417" i="7"/>
  <c r="W418" i="7"/>
  <c r="W419" i="7"/>
  <c r="W420" i="7"/>
  <c r="W421" i="7"/>
  <c r="W422" i="7"/>
  <c r="W423" i="7"/>
  <c r="W424" i="7"/>
  <c r="W425" i="7"/>
  <c r="W426" i="7"/>
  <c r="W427" i="7"/>
  <c r="W428" i="7"/>
  <c r="W429" i="7"/>
  <c r="W430" i="7"/>
  <c r="W431" i="7"/>
  <c r="W432" i="7"/>
  <c r="W433" i="7"/>
  <c r="W434" i="7"/>
  <c r="W435" i="7"/>
  <c r="W436" i="7"/>
  <c r="W437" i="7"/>
  <c r="W438" i="7"/>
  <c r="W439" i="7"/>
  <c r="W440" i="7"/>
  <c r="W441" i="7"/>
  <c r="W442" i="7"/>
  <c r="W443" i="7"/>
  <c r="W444" i="7"/>
  <c r="W445" i="7"/>
  <c r="W446" i="7"/>
  <c r="W447" i="7"/>
  <c r="W448" i="7"/>
  <c r="W449" i="7"/>
  <c r="W450" i="7"/>
  <c r="W451" i="7"/>
  <c r="W452" i="7"/>
  <c r="W453" i="7"/>
  <c r="W454" i="7"/>
  <c r="W455" i="7"/>
  <c r="W456" i="7"/>
  <c r="W457" i="7"/>
  <c r="W458" i="7"/>
  <c r="W459" i="7"/>
  <c r="W460" i="7"/>
  <c r="W461" i="7"/>
  <c r="W462" i="7"/>
  <c r="W463" i="7"/>
  <c r="W464" i="7"/>
  <c r="W465" i="7"/>
  <c r="W466" i="7"/>
  <c r="W467" i="7"/>
  <c r="W468" i="7"/>
  <c r="W469" i="7"/>
  <c r="W470" i="7"/>
  <c r="W471" i="7"/>
  <c r="W472" i="7"/>
  <c r="W473" i="7"/>
  <c r="W474" i="7"/>
  <c r="W475" i="7"/>
  <c r="W476" i="7"/>
  <c r="W477" i="7"/>
  <c r="W478" i="7"/>
  <c r="W479" i="7"/>
  <c r="W480" i="7"/>
  <c r="W481" i="7"/>
  <c r="W482" i="7"/>
  <c r="W483" i="7"/>
  <c r="W484" i="7"/>
  <c r="W485" i="7"/>
  <c r="W486" i="7"/>
  <c r="W487" i="7"/>
  <c r="W488" i="7"/>
  <c r="W489" i="7"/>
  <c r="W490" i="7"/>
  <c r="W491" i="7"/>
  <c r="W492" i="7"/>
  <c r="W493" i="7"/>
  <c r="W494" i="7"/>
  <c r="W495" i="7"/>
  <c r="W496" i="7"/>
  <c r="W497" i="7"/>
  <c r="W498" i="7"/>
  <c r="W499" i="7"/>
  <c r="W500" i="7"/>
  <c r="W501" i="7"/>
  <c r="W502" i="7"/>
  <c r="W503" i="7"/>
  <c r="W203" i="7"/>
  <c r="A203" i="7" l="1"/>
  <c r="B403" i="7"/>
  <c r="C403" i="7"/>
  <c r="D403" i="7"/>
  <c r="E403" i="7"/>
  <c r="F403" i="7"/>
  <c r="B404" i="7"/>
  <c r="C404" i="7"/>
  <c r="D404" i="7"/>
  <c r="E404" i="7"/>
  <c r="F404" i="7"/>
  <c r="B405" i="7"/>
  <c r="C405" i="7"/>
  <c r="D405" i="7"/>
  <c r="E405" i="7"/>
  <c r="F405" i="7"/>
  <c r="B406" i="7"/>
  <c r="C406" i="7"/>
  <c r="D406" i="7"/>
  <c r="E406" i="7"/>
  <c r="F406" i="7"/>
  <c r="B407" i="7"/>
  <c r="C407" i="7"/>
  <c r="D407" i="7"/>
  <c r="E407" i="7"/>
  <c r="F407" i="7"/>
  <c r="B408" i="7"/>
  <c r="C408" i="7"/>
  <c r="D408" i="7"/>
  <c r="E408" i="7"/>
  <c r="F408" i="7"/>
  <c r="B409" i="7"/>
  <c r="C409" i="7"/>
  <c r="D409" i="7"/>
  <c r="E409" i="7"/>
  <c r="F409" i="7"/>
  <c r="B410" i="7"/>
  <c r="C410" i="7"/>
  <c r="D410" i="7"/>
  <c r="E410" i="7"/>
  <c r="F410" i="7"/>
  <c r="B411" i="7"/>
  <c r="C411" i="7"/>
  <c r="D411" i="7"/>
  <c r="E411" i="7"/>
  <c r="F411" i="7"/>
  <c r="B412" i="7"/>
  <c r="C412" i="7"/>
  <c r="D412" i="7"/>
  <c r="E412" i="7"/>
  <c r="F412" i="7"/>
  <c r="B413" i="7"/>
  <c r="C413" i="7"/>
  <c r="D413" i="7"/>
  <c r="E413" i="7"/>
  <c r="F413" i="7"/>
  <c r="B414" i="7"/>
  <c r="C414" i="7"/>
  <c r="D414" i="7"/>
  <c r="E414" i="7"/>
  <c r="F414" i="7"/>
  <c r="B415" i="7"/>
  <c r="C415" i="7"/>
  <c r="D415" i="7"/>
  <c r="E415" i="7"/>
  <c r="F415" i="7"/>
  <c r="B416" i="7"/>
  <c r="C416" i="7"/>
  <c r="D416" i="7"/>
  <c r="E416" i="7"/>
  <c r="F416" i="7"/>
  <c r="B417" i="7"/>
  <c r="C417" i="7"/>
  <c r="D417" i="7"/>
  <c r="E417" i="7"/>
  <c r="F417" i="7"/>
  <c r="B418" i="7"/>
  <c r="C418" i="7"/>
  <c r="D418" i="7"/>
  <c r="E418" i="7"/>
  <c r="F418" i="7"/>
  <c r="B419" i="7"/>
  <c r="C419" i="7"/>
  <c r="D419" i="7"/>
  <c r="E419" i="7"/>
  <c r="F419" i="7"/>
  <c r="B420" i="7"/>
  <c r="C420" i="7"/>
  <c r="D420" i="7"/>
  <c r="E420" i="7"/>
  <c r="F420" i="7"/>
  <c r="B421" i="7"/>
  <c r="C421" i="7"/>
  <c r="D421" i="7"/>
  <c r="E421" i="7"/>
  <c r="F421" i="7"/>
  <c r="B422" i="7"/>
  <c r="C422" i="7"/>
  <c r="D422" i="7"/>
  <c r="E422" i="7"/>
  <c r="F422" i="7"/>
  <c r="B423" i="7"/>
  <c r="C423" i="7"/>
  <c r="D423" i="7"/>
  <c r="E423" i="7"/>
  <c r="F423" i="7"/>
  <c r="B424" i="7"/>
  <c r="C424" i="7"/>
  <c r="D424" i="7"/>
  <c r="E424" i="7"/>
  <c r="F424" i="7"/>
  <c r="B425" i="7"/>
  <c r="C425" i="7"/>
  <c r="D425" i="7"/>
  <c r="E425" i="7"/>
  <c r="F425" i="7"/>
  <c r="B426" i="7"/>
  <c r="C426" i="7"/>
  <c r="D426" i="7"/>
  <c r="E426" i="7"/>
  <c r="F426" i="7"/>
  <c r="B427" i="7"/>
  <c r="C427" i="7"/>
  <c r="D427" i="7"/>
  <c r="E427" i="7"/>
  <c r="F427" i="7"/>
  <c r="B428" i="7"/>
  <c r="C428" i="7"/>
  <c r="D428" i="7"/>
  <c r="E428" i="7"/>
  <c r="F428" i="7"/>
  <c r="B429" i="7"/>
  <c r="C429" i="7"/>
  <c r="D429" i="7"/>
  <c r="E429" i="7"/>
  <c r="F429" i="7"/>
  <c r="B430" i="7"/>
  <c r="C430" i="7"/>
  <c r="D430" i="7"/>
  <c r="E430" i="7"/>
  <c r="F430" i="7"/>
  <c r="B431" i="7"/>
  <c r="C431" i="7"/>
  <c r="D431" i="7"/>
  <c r="E431" i="7"/>
  <c r="F431" i="7"/>
  <c r="B432" i="7"/>
  <c r="C432" i="7"/>
  <c r="D432" i="7"/>
  <c r="E432" i="7"/>
  <c r="F432" i="7"/>
  <c r="B433" i="7"/>
  <c r="C433" i="7"/>
  <c r="D433" i="7"/>
  <c r="E433" i="7"/>
  <c r="F433" i="7"/>
  <c r="B434" i="7"/>
  <c r="C434" i="7"/>
  <c r="D434" i="7"/>
  <c r="E434" i="7"/>
  <c r="F434" i="7"/>
  <c r="B435" i="7"/>
  <c r="C435" i="7"/>
  <c r="D435" i="7"/>
  <c r="E435" i="7"/>
  <c r="F435" i="7"/>
  <c r="B436" i="7"/>
  <c r="C436" i="7"/>
  <c r="D436" i="7"/>
  <c r="E436" i="7"/>
  <c r="F436" i="7"/>
  <c r="B437" i="7"/>
  <c r="C437" i="7"/>
  <c r="D437" i="7"/>
  <c r="E437" i="7"/>
  <c r="F437" i="7"/>
  <c r="B438" i="7"/>
  <c r="C438" i="7"/>
  <c r="D438" i="7"/>
  <c r="E438" i="7"/>
  <c r="F438" i="7"/>
  <c r="B439" i="7"/>
  <c r="C439" i="7"/>
  <c r="D439" i="7"/>
  <c r="E439" i="7"/>
  <c r="F439" i="7"/>
  <c r="B440" i="7"/>
  <c r="C440" i="7"/>
  <c r="D440" i="7"/>
  <c r="E440" i="7"/>
  <c r="F440" i="7"/>
  <c r="B441" i="7"/>
  <c r="C441" i="7"/>
  <c r="D441" i="7"/>
  <c r="E441" i="7"/>
  <c r="F441" i="7"/>
  <c r="B442" i="7"/>
  <c r="C442" i="7"/>
  <c r="D442" i="7"/>
  <c r="E442" i="7"/>
  <c r="F442" i="7"/>
  <c r="B443" i="7"/>
  <c r="C443" i="7"/>
  <c r="D443" i="7"/>
  <c r="E443" i="7"/>
  <c r="F443" i="7"/>
  <c r="B444" i="7"/>
  <c r="C444" i="7"/>
  <c r="D444" i="7"/>
  <c r="E444" i="7"/>
  <c r="F444" i="7"/>
  <c r="B445" i="7"/>
  <c r="C445" i="7"/>
  <c r="D445" i="7"/>
  <c r="E445" i="7"/>
  <c r="F445" i="7"/>
  <c r="B446" i="7"/>
  <c r="C446" i="7"/>
  <c r="D446" i="7"/>
  <c r="E446" i="7"/>
  <c r="F446" i="7"/>
  <c r="B447" i="7"/>
  <c r="C447" i="7"/>
  <c r="D447" i="7"/>
  <c r="E447" i="7"/>
  <c r="F447" i="7"/>
  <c r="B448" i="7"/>
  <c r="C448" i="7"/>
  <c r="D448" i="7"/>
  <c r="E448" i="7"/>
  <c r="F448" i="7"/>
  <c r="B449" i="7"/>
  <c r="C449" i="7"/>
  <c r="D449" i="7"/>
  <c r="E449" i="7"/>
  <c r="F449" i="7"/>
  <c r="B450" i="7"/>
  <c r="C450" i="7"/>
  <c r="D450" i="7"/>
  <c r="E450" i="7"/>
  <c r="F450" i="7"/>
  <c r="B451" i="7"/>
  <c r="C451" i="7"/>
  <c r="D451" i="7"/>
  <c r="E451" i="7"/>
  <c r="F451" i="7"/>
  <c r="B452" i="7"/>
  <c r="C452" i="7"/>
  <c r="D452" i="7"/>
  <c r="E452" i="7"/>
  <c r="F452" i="7"/>
  <c r="B453" i="7"/>
  <c r="C453" i="7"/>
  <c r="D453" i="7"/>
  <c r="E453" i="7"/>
  <c r="F453" i="7"/>
  <c r="B454" i="7"/>
  <c r="C454" i="7"/>
  <c r="D454" i="7"/>
  <c r="E454" i="7"/>
  <c r="F454" i="7"/>
  <c r="B455" i="7"/>
  <c r="C455" i="7"/>
  <c r="D455" i="7"/>
  <c r="E455" i="7"/>
  <c r="F455" i="7"/>
  <c r="B456" i="7"/>
  <c r="C456" i="7"/>
  <c r="D456" i="7"/>
  <c r="E456" i="7"/>
  <c r="F456" i="7"/>
  <c r="B457" i="7"/>
  <c r="C457" i="7"/>
  <c r="D457" i="7"/>
  <c r="E457" i="7"/>
  <c r="F457" i="7"/>
  <c r="B458" i="7"/>
  <c r="C458" i="7"/>
  <c r="D458" i="7"/>
  <c r="E458" i="7"/>
  <c r="F458" i="7"/>
  <c r="B459" i="7"/>
  <c r="C459" i="7"/>
  <c r="D459" i="7"/>
  <c r="E459" i="7"/>
  <c r="F459" i="7"/>
  <c r="B460" i="7"/>
  <c r="C460" i="7"/>
  <c r="D460" i="7"/>
  <c r="E460" i="7"/>
  <c r="F460" i="7"/>
  <c r="B461" i="7"/>
  <c r="C461" i="7"/>
  <c r="D461" i="7"/>
  <c r="E461" i="7"/>
  <c r="F461" i="7"/>
  <c r="B462" i="7"/>
  <c r="C462" i="7"/>
  <c r="D462" i="7"/>
  <c r="E462" i="7"/>
  <c r="F462" i="7"/>
  <c r="B463" i="7"/>
  <c r="C463" i="7"/>
  <c r="D463" i="7"/>
  <c r="E463" i="7"/>
  <c r="F463" i="7"/>
  <c r="B464" i="7"/>
  <c r="C464" i="7"/>
  <c r="D464" i="7"/>
  <c r="E464" i="7"/>
  <c r="F464" i="7"/>
  <c r="B465" i="7"/>
  <c r="C465" i="7"/>
  <c r="D465" i="7"/>
  <c r="E465" i="7"/>
  <c r="F465" i="7"/>
  <c r="B466" i="7"/>
  <c r="C466" i="7"/>
  <c r="D466" i="7"/>
  <c r="E466" i="7"/>
  <c r="F466" i="7"/>
  <c r="B467" i="7"/>
  <c r="C467" i="7"/>
  <c r="D467" i="7"/>
  <c r="E467" i="7"/>
  <c r="F467" i="7"/>
  <c r="B468" i="7"/>
  <c r="C468" i="7"/>
  <c r="D468" i="7"/>
  <c r="E468" i="7"/>
  <c r="F468" i="7"/>
  <c r="B469" i="7"/>
  <c r="C469" i="7"/>
  <c r="D469" i="7"/>
  <c r="E469" i="7"/>
  <c r="F469" i="7"/>
  <c r="B470" i="7"/>
  <c r="C470" i="7"/>
  <c r="D470" i="7"/>
  <c r="E470" i="7"/>
  <c r="F470" i="7"/>
  <c r="B471" i="7"/>
  <c r="C471" i="7"/>
  <c r="D471" i="7"/>
  <c r="E471" i="7"/>
  <c r="F471" i="7"/>
  <c r="B472" i="7"/>
  <c r="C472" i="7"/>
  <c r="D472" i="7"/>
  <c r="E472" i="7"/>
  <c r="F472" i="7"/>
  <c r="B473" i="7"/>
  <c r="C473" i="7"/>
  <c r="D473" i="7"/>
  <c r="E473" i="7"/>
  <c r="F473" i="7"/>
  <c r="B474" i="7"/>
  <c r="C474" i="7"/>
  <c r="D474" i="7"/>
  <c r="E474" i="7"/>
  <c r="F474" i="7"/>
  <c r="B475" i="7"/>
  <c r="C475" i="7"/>
  <c r="D475" i="7"/>
  <c r="E475" i="7"/>
  <c r="F475" i="7"/>
  <c r="B476" i="7"/>
  <c r="C476" i="7"/>
  <c r="D476" i="7"/>
  <c r="E476" i="7"/>
  <c r="F476" i="7"/>
  <c r="B477" i="7"/>
  <c r="C477" i="7"/>
  <c r="D477" i="7"/>
  <c r="E477" i="7"/>
  <c r="F477" i="7"/>
  <c r="B478" i="7"/>
  <c r="C478" i="7"/>
  <c r="D478" i="7"/>
  <c r="E478" i="7"/>
  <c r="F478" i="7"/>
  <c r="B479" i="7"/>
  <c r="C479" i="7"/>
  <c r="D479" i="7"/>
  <c r="E479" i="7"/>
  <c r="F479" i="7"/>
  <c r="B480" i="7"/>
  <c r="C480" i="7"/>
  <c r="D480" i="7"/>
  <c r="E480" i="7"/>
  <c r="F480" i="7"/>
  <c r="B481" i="7"/>
  <c r="C481" i="7"/>
  <c r="D481" i="7"/>
  <c r="E481" i="7"/>
  <c r="F481" i="7"/>
  <c r="B482" i="7"/>
  <c r="C482" i="7"/>
  <c r="D482" i="7"/>
  <c r="E482" i="7"/>
  <c r="F482" i="7"/>
  <c r="B483" i="7"/>
  <c r="C483" i="7"/>
  <c r="D483" i="7"/>
  <c r="E483" i="7"/>
  <c r="F483" i="7"/>
  <c r="B484" i="7"/>
  <c r="C484" i="7"/>
  <c r="D484" i="7"/>
  <c r="E484" i="7"/>
  <c r="F484" i="7"/>
  <c r="B485" i="7"/>
  <c r="C485" i="7"/>
  <c r="D485" i="7"/>
  <c r="E485" i="7"/>
  <c r="F485" i="7"/>
  <c r="B486" i="7"/>
  <c r="C486" i="7"/>
  <c r="D486" i="7"/>
  <c r="E486" i="7"/>
  <c r="F486" i="7"/>
  <c r="B487" i="7"/>
  <c r="C487" i="7"/>
  <c r="D487" i="7"/>
  <c r="E487" i="7"/>
  <c r="F487" i="7"/>
  <c r="B488" i="7"/>
  <c r="C488" i="7"/>
  <c r="D488" i="7"/>
  <c r="E488" i="7"/>
  <c r="F488" i="7"/>
  <c r="B489" i="7"/>
  <c r="C489" i="7"/>
  <c r="D489" i="7"/>
  <c r="E489" i="7"/>
  <c r="F489" i="7"/>
  <c r="B490" i="7"/>
  <c r="C490" i="7"/>
  <c r="D490" i="7"/>
  <c r="E490" i="7"/>
  <c r="F490" i="7"/>
  <c r="B491" i="7"/>
  <c r="C491" i="7"/>
  <c r="D491" i="7"/>
  <c r="E491" i="7"/>
  <c r="F491" i="7"/>
  <c r="B492" i="7"/>
  <c r="C492" i="7"/>
  <c r="D492" i="7"/>
  <c r="E492" i="7"/>
  <c r="F492" i="7"/>
  <c r="B493" i="7"/>
  <c r="C493" i="7"/>
  <c r="D493" i="7"/>
  <c r="E493" i="7"/>
  <c r="F493" i="7"/>
  <c r="B494" i="7"/>
  <c r="C494" i="7"/>
  <c r="D494" i="7"/>
  <c r="E494" i="7"/>
  <c r="F494" i="7"/>
  <c r="B495" i="7"/>
  <c r="C495" i="7"/>
  <c r="D495" i="7"/>
  <c r="E495" i="7"/>
  <c r="F495" i="7"/>
  <c r="B496" i="7"/>
  <c r="C496" i="7"/>
  <c r="D496" i="7"/>
  <c r="E496" i="7"/>
  <c r="F496" i="7"/>
  <c r="B497" i="7"/>
  <c r="C497" i="7"/>
  <c r="D497" i="7"/>
  <c r="E497" i="7"/>
  <c r="F497" i="7"/>
  <c r="B498" i="7"/>
  <c r="C498" i="7"/>
  <c r="D498" i="7"/>
  <c r="E498" i="7"/>
  <c r="F498" i="7"/>
  <c r="B499" i="7"/>
  <c r="C499" i="7"/>
  <c r="D499" i="7"/>
  <c r="E499" i="7"/>
  <c r="F499" i="7"/>
  <c r="B500" i="7"/>
  <c r="C500" i="7"/>
  <c r="D500" i="7"/>
  <c r="E500" i="7"/>
  <c r="F500" i="7"/>
  <c r="B501" i="7"/>
  <c r="C501" i="7"/>
  <c r="D501" i="7"/>
  <c r="E501" i="7"/>
  <c r="F501" i="7"/>
  <c r="B502" i="7"/>
  <c r="C502" i="7"/>
  <c r="D502" i="7"/>
  <c r="E502" i="7"/>
  <c r="F502" i="7"/>
  <c r="B204" i="7"/>
  <c r="C204" i="7"/>
  <c r="D204" i="7"/>
  <c r="E204" i="7"/>
  <c r="F204" i="7"/>
  <c r="B205" i="7"/>
  <c r="C205" i="7"/>
  <c r="D205" i="7"/>
  <c r="E205" i="7"/>
  <c r="F205" i="7"/>
  <c r="B206" i="7"/>
  <c r="C206" i="7"/>
  <c r="D206" i="7"/>
  <c r="E206" i="7"/>
  <c r="F206" i="7"/>
  <c r="B207" i="7"/>
  <c r="C207" i="7"/>
  <c r="D207" i="7"/>
  <c r="E207" i="7"/>
  <c r="F207" i="7"/>
  <c r="B208" i="7"/>
  <c r="C208" i="7"/>
  <c r="D208" i="7"/>
  <c r="E208" i="7"/>
  <c r="F208" i="7"/>
  <c r="B209" i="7"/>
  <c r="C209" i="7"/>
  <c r="D209" i="7"/>
  <c r="E209" i="7"/>
  <c r="F209" i="7"/>
  <c r="B210" i="7"/>
  <c r="C210" i="7"/>
  <c r="D210" i="7"/>
  <c r="E210" i="7"/>
  <c r="F210" i="7"/>
  <c r="B211" i="7"/>
  <c r="C211" i="7"/>
  <c r="D211" i="7"/>
  <c r="E211" i="7"/>
  <c r="F211" i="7"/>
  <c r="B212" i="7"/>
  <c r="C212" i="7"/>
  <c r="D212" i="7"/>
  <c r="E212" i="7"/>
  <c r="F212" i="7"/>
  <c r="B213" i="7"/>
  <c r="C213" i="7"/>
  <c r="D213" i="7"/>
  <c r="E213" i="7"/>
  <c r="F213" i="7"/>
  <c r="B214" i="7"/>
  <c r="C214" i="7"/>
  <c r="D214" i="7"/>
  <c r="E214" i="7"/>
  <c r="F214" i="7"/>
  <c r="B215" i="7"/>
  <c r="C215" i="7"/>
  <c r="D215" i="7"/>
  <c r="E215" i="7"/>
  <c r="F215" i="7"/>
  <c r="B216" i="7"/>
  <c r="C216" i="7"/>
  <c r="D216" i="7"/>
  <c r="E216" i="7"/>
  <c r="F216" i="7"/>
  <c r="B217" i="7"/>
  <c r="C217" i="7"/>
  <c r="D217" i="7"/>
  <c r="E217" i="7"/>
  <c r="F217" i="7"/>
  <c r="B218" i="7"/>
  <c r="C218" i="7"/>
  <c r="D218" i="7"/>
  <c r="E218" i="7"/>
  <c r="F218" i="7"/>
  <c r="B219" i="7"/>
  <c r="C219" i="7"/>
  <c r="D219" i="7"/>
  <c r="E219" i="7"/>
  <c r="F219" i="7"/>
  <c r="B220" i="7"/>
  <c r="C220" i="7"/>
  <c r="D220" i="7"/>
  <c r="E220" i="7"/>
  <c r="F220" i="7"/>
  <c r="B221" i="7"/>
  <c r="C221" i="7"/>
  <c r="D221" i="7"/>
  <c r="E221" i="7"/>
  <c r="F221" i="7"/>
  <c r="B222" i="7"/>
  <c r="C222" i="7"/>
  <c r="D222" i="7"/>
  <c r="E222" i="7"/>
  <c r="F222" i="7"/>
  <c r="B223" i="7"/>
  <c r="C223" i="7"/>
  <c r="D223" i="7"/>
  <c r="E223" i="7"/>
  <c r="F223" i="7"/>
  <c r="B224" i="7"/>
  <c r="C224" i="7"/>
  <c r="D224" i="7"/>
  <c r="E224" i="7"/>
  <c r="F224" i="7"/>
  <c r="B225" i="7"/>
  <c r="C225" i="7"/>
  <c r="D225" i="7"/>
  <c r="E225" i="7"/>
  <c r="F225" i="7"/>
  <c r="B226" i="7"/>
  <c r="C226" i="7"/>
  <c r="D226" i="7"/>
  <c r="E226" i="7"/>
  <c r="F226" i="7"/>
  <c r="B227" i="7"/>
  <c r="C227" i="7"/>
  <c r="D227" i="7"/>
  <c r="E227" i="7"/>
  <c r="F227" i="7"/>
  <c r="B228" i="7"/>
  <c r="C228" i="7"/>
  <c r="D228" i="7"/>
  <c r="E228" i="7"/>
  <c r="F228" i="7"/>
  <c r="B229" i="7"/>
  <c r="C229" i="7"/>
  <c r="D229" i="7"/>
  <c r="E229" i="7"/>
  <c r="F229" i="7"/>
  <c r="B230" i="7"/>
  <c r="C230" i="7"/>
  <c r="D230" i="7"/>
  <c r="E230" i="7"/>
  <c r="F230" i="7"/>
  <c r="B231" i="7"/>
  <c r="C231" i="7"/>
  <c r="D231" i="7"/>
  <c r="E231" i="7"/>
  <c r="F231" i="7"/>
  <c r="B232" i="7"/>
  <c r="C232" i="7"/>
  <c r="D232" i="7"/>
  <c r="E232" i="7"/>
  <c r="F232" i="7"/>
  <c r="B233" i="7"/>
  <c r="C233" i="7"/>
  <c r="D233" i="7"/>
  <c r="E233" i="7"/>
  <c r="F233" i="7"/>
  <c r="B234" i="7"/>
  <c r="C234" i="7"/>
  <c r="D234" i="7"/>
  <c r="E234" i="7"/>
  <c r="F234" i="7"/>
  <c r="B235" i="7"/>
  <c r="C235" i="7"/>
  <c r="D235" i="7"/>
  <c r="E235" i="7"/>
  <c r="F235" i="7"/>
  <c r="B236" i="7"/>
  <c r="C236" i="7"/>
  <c r="D236" i="7"/>
  <c r="E236" i="7"/>
  <c r="F236" i="7"/>
  <c r="B237" i="7"/>
  <c r="C237" i="7"/>
  <c r="D237" i="7"/>
  <c r="E237" i="7"/>
  <c r="F237" i="7"/>
  <c r="B238" i="7"/>
  <c r="C238" i="7"/>
  <c r="D238" i="7"/>
  <c r="E238" i="7"/>
  <c r="F238" i="7"/>
  <c r="B239" i="7"/>
  <c r="C239" i="7"/>
  <c r="D239" i="7"/>
  <c r="E239" i="7"/>
  <c r="F239" i="7"/>
  <c r="B240" i="7"/>
  <c r="C240" i="7"/>
  <c r="D240" i="7"/>
  <c r="E240" i="7"/>
  <c r="F240" i="7"/>
  <c r="B241" i="7"/>
  <c r="C241" i="7"/>
  <c r="D241" i="7"/>
  <c r="E241" i="7"/>
  <c r="F241" i="7"/>
  <c r="B242" i="7"/>
  <c r="C242" i="7"/>
  <c r="D242" i="7"/>
  <c r="E242" i="7"/>
  <c r="F242" i="7"/>
  <c r="B243" i="7"/>
  <c r="C243" i="7"/>
  <c r="D243" i="7"/>
  <c r="E243" i="7"/>
  <c r="F243" i="7"/>
  <c r="B244" i="7"/>
  <c r="C244" i="7"/>
  <c r="D244" i="7"/>
  <c r="E244" i="7"/>
  <c r="F244" i="7"/>
  <c r="B245" i="7"/>
  <c r="C245" i="7"/>
  <c r="D245" i="7"/>
  <c r="E245" i="7"/>
  <c r="F245" i="7"/>
  <c r="B246" i="7"/>
  <c r="C246" i="7"/>
  <c r="D246" i="7"/>
  <c r="E246" i="7"/>
  <c r="F246" i="7"/>
  <c r="B247" i="7"/>
  <c r="C247" i="7"/>
  <c r="D247" i="7"/>
  <c r="E247" i="7"/>
  <c r="F247" i="7"/>
  <c r="B248" i="7"/>
  <c r="C248" i="7"/>
  <c r="D248" i="7"/>
  <c r="E248" i="7"/>
  <c r="F248" i="7"/>
  <c r="B249" i="7"/>
  <c r="C249" i="7"/>
  <c r="D249" i="7"/>
  <c r="E249" i="7"/>
  <c r="F249" i="7"/>
  <c r="B250" i="7"/>
  <c r="C250" i="7"/>
  <c r="D250" i="7"/>
  <c r="E250" i="7"/>
  <c r="F250" i="7"/>
  <c r="B251" i="7"/>
  <c r="C251" i="7"/>
  <c r="D251" i="7"/>
  <c r="E251" i="7"/>
  <c r="F251" i="7"/>
  <c r="B252" i="7"/>
  <c r="C252" i="7"/>
  <c r="D252" i="7"/>
  <c r="E252" i="7"/>
  <c r="F252" i="7"/>
  <c r="B253" i="7"/>
  <c r="C253" i="7"/>
  <c r="D253" i="7"/>
  <c r="E253" i="7"/>
  <c r="F253" i="7"/>
  <c r="B254" i="7"/>
  <c r="C254" i="7"/>
  <c r="D254" i="7"/>
  <c r="E254" i="7"/>
  <c r="F254" i="7"/>
  <c r="B255" i="7"/>
  <c r="C255" i="7"/>
  <c r="D255" i="7"/>
  <c r="E255" i="7"/>
  <c r="F255" i="7"/>
  <c r="B256" i="7"/>
  <c r="C256" i="7"/>
  <c r="D256" i="7"/>
  <c r="E256" i="7"/>
  <c r="F256" i="7"/>
  <c r="B257" i="7"/>
  <c r="C257" i="7"/>
  <c r="D257" i="7"/>
  <c r="E257" i="7"/>
  <c r="F257" i="7"/>
  <c r="B258" i="7"/>
  <c r="C258" i="7"/>
  <c r="D258" i="7"/>
  <c r="E258" i="7"/>
  <c r="F258" i="7"/>
  <c r="B259" i="7"/>
  <c r="C259" i="7"/>
  <c r="D259" i="7"/>
  <c r="E259" i="7"/>
  <c r="F259" i="7"/>
  <c r="B260" i="7"/>
  <c r="C260" i="7"/>
  <c r="D260" i="7"/>
  <c r="E260" i="7"/>
  <c r="F260" i="7"/>
  <c r="B261" i="7"/>
  <c r="C261" i="7"/>
  <c r="D261" i="7"/>
  <c r="E261" i="7"/>
  <c r="F261" i="7"/>
  <c r="B262" i="7"/>
  <c r="C262" i="7"/>
  <c r="D262" i="7"/>
  <c r="E262" i="7"/>
  <c r="F262" i="7"/>
  <c r="B263" i="7"/>
  <c r="C263" i="7"/>
  <c r="D263" i="7"/>
  <c r="E263" i="7"/>
  <c r="F263" i="7"/>
  <c r="B264" i="7"/>
  <c r="C264" i="7"/>
  <c r="D264" i="7"/>
  <c r="E264" i="7"/>
  <c r="F264" i="7"/>
  <c r="B265" i="7"/>
  <c r="C265" i="7"/>
  <c r="D265" i="7"/>
  <c r="E265" i="7"/>
  <c r="F265" i="7"/>
  <c r="B266" i="7"/>
  <c r="C266" i="7"/>
  <c r="D266" i="7"/>
  <c r="E266" i="7"/>
  <c r="F266" i="7"/>
  <c r="B267" i="7"/>
  <c r="C267" i="7"/>
  <c r="D267" i="7"/>
  <c r="E267" i="7"/>
  <c r="F267" i="7"/>
  <c r="B268" i="7"/>
  <c r="C268" i="7"/>
  <c r="D268" i="7"/>
  <c r="E268" i="7"/>
  <c r="F268" i="7"/>
  <c r="B269" i="7"/>
  <c r="C269" i="7"/>
  <c r="D269" i="7"/>
  <c r="E269" i="7"/>
  <c r="F269" i="7"/>
  <c r="B270" i="7"/>
  <c r="C270" i="7"/>
  <c r="D270" i="7"/>
  <c r="E270" i="7"/>
  <c r="F270" i="7"/>
  <c r="B271" i="7"/>
  <c r="C271" i="7"/>
  <c r="D271" i="7"/>
  <c r="E271" i="7"/>
  <c r="F271" i="7"/>
  <c r="B272" i="7"/>
  <c r="C272" i="7"/>
  <c r="D272" i="7"/>
  <c r="E272" i="7"/>
  <c r="F272" i="7"/>
  <c r="B273" i="7"/>
  <c r="C273" i="7"/>
  <c r="D273" i="7"/>
  <c r="E273" i="7"/>
  <c r="F273" i="7"/>
  <c r="B274" i="7"/>
  <c r="C274" i="7"/>
  <c r="D274" i="7"/>
  <c r="E274" i="7"/>
  <c r="F274" i="7"/>
  <c r="B275" i="7"/>
  <c r="C275" i="7"/>
  <c r="D275" i="7"/>
  <c r="E275" i="7"/>
  <c r="F275" i="7"/>
  <c r="B276" i="7"/>
  <c r="C276" i="7"/>
  <c r="D276" i="7"/>
  <c r="E276" i="7"/>
  <c r="F276" i="7"/>
  <c r="B277" i="7"/>
  <c r="C277" i="7"/>
  <c r="D277" i="7"/>
  <c r="E277" i="7"/>
  <c r="F277" i="7"/>
  <c r="B278" i="7"/>
  <c r="C278" i="7"/>
  <c r="D278" i="7"/>
  <c r="E278" i="7"/>
  <c r="F278" i="7"/>
  <c r="B279" i="7"/>
  <c r="C279" i="7"/>
  <c r="D279" i="7"/>
  <c r="E279" i="7"/>
  <c r="F279" i="7"/>
  <c r="B280" i="7"/>
  <c r="C280" i="7"/>
  <c r="D280" i="7"/>
  <c r="E280" i="7"/>
  <c r="F280" i="7"/>
  <c r="B281" i="7"/>
  <c r="C281" i="7"/>
  <c r="D281" i="7"/>
  <c r="E281" i="7"/>
  <c r="F281" i="7"/>
  <c r="B282" i="7"/>
  <c r="C282" i="7"/>
  <c r="D282" i="7"/>
  <c r="E282" i="7"/>
  <c r="F282" i="7"/>
  <c r="B283" i="7"/>
  <c r="C283" i="7"/>
  <c r="D283" i="7"/>
  <c r="E283" i="7"/>
  <c r="F283" i="7"/>
  <c r="B284" i="7"/>
  <c r="C284" i="7"/>
  <c r="D284" i="7"/>
  <c r="E284" i="7"/>
  <c r="F284" i="7"/>
  <c r="B285" i="7"/>
  <c r="C285" i="7"/>
  <c r="D285" i="7"/>
  <c r="E285" i="7"/>
  <c r="F285" i="7"/>
  <c r="B286" i="7"/>
  <c r="C286" i="7"/>
  <c r="D286" i="7"/>
  <c r="E286" i="7"/>
  <c r="F286" i="7"/>
  <c r="B287" i="7"/>
  <c r="C287" i="7"/>
  <c r="D287" i="7"/>
  <c r="E287" i="7"/>
  <c r="F287" i="7"/>
  <c r="B288" i="7"/>
  <c r="C288" i="7"/>
  <c r="D288" i="7"/>
  <c r="E288" i="7"/>
  <c r="F288" i="7"/>
  <c r="B289" i="7"/>
  <c r="C289" i="7"/>
  <c r="D289" i="7"/>
  <c r="E289" i="7"/>
  <c r="F289" i="7"/>
  <c r="B290" i="7"/>
  <c r="C290" i="7"/>
  <c r="D290" i="7"/>
  <c r="E290" i="7"/>
  <c r="F290" i="7"/>
  <c r="B291" i="7"/>
  <c r="C291" i="7"/>
  <c r="D291" i="7"/>
  <c r="E291" i="7"/>
  <c r="F291" i="7"/>
  <c r="B292" i="7"/>
  <c r="C292" i="7"/>
  <c r="D292" i="7"/>
  <c r="E292" i="7"/>
  <c r="F292" i="7"/>
  <c r="B293" i="7"/>
  <c r="C293" i="7"/>
  <c r="D293" i="7"/>
  <c r="E293" i="7"/>
  <c r="F293" i="7"/>
  <c r="B294" i="7"/>
  <c r="C294" i="7"/>
  <c r="D294" i="7"/>
  <c r="E294" i="7"/>
  <c r="F294" i="7"/>
  <c r="B295" i="7"/>
  <c r="C295" i="7"/>
  <c r="D295" i="7"/>
  <c r="E295" i="7"/>
  <c r="F295" i="7"/>
  <c r="B296" i="7"/>
  <c r="C296" i="7"/>
  <c r="D296" i="7"/>
  <c r="E296" i="7"/>
  <c r="F296" i="7"/>
  <c r="B297" i="7"/>
  <c r="C297" i="7"/>
  <c r="D297" i="7"/>
  <c r="E297" i="7"/>
  <c r="F297" i="7"/>
  <c r="B298" i="7"/>
  <c r="C298" i="7"/>
  <c r="D298" i="7"/>
  <c r="E298" i="7"/>
  <c r="F298" i="7"/>
  <c r="B299" i="7"/>
  <c r="C299" i="7"/>
  <c r="D299" i="7"/>
  <c r="E299" i="7"/>
  <c r="F299" i="7"/>
  <c r="B300" i="7"/>
  <c r="C300" i="7"/>
  <c r="D300" i="7"/>
  <c r="E300" i="7"/>
  <c r="F300" i="7"/>
  <c r="B301" i="7"/>
  <c r="C301" i="7"/>
  <c r="D301" i="7"/>
  <c r="E301" i="7"/>
  <c r="F301" i="7"/>
  <c r="B302" i="7"/>
  <c r="C302" i="7"/>
  <c r="D302" i="7"/>
  <c r="E302" i="7"/>
  <c r="F302" i="7"/>
  <c r="B303" i="7"/>
  <c r="C303" i="7"/>
  <c r="D303" i="7"/>
  <c r="E303" i="7"/>
  <c r="F303" i="7"/>
  <c r="B304" i="7"/>
  <c r="C304" i="7"/>
  <c r="D304" i="7"/>
  <c r="E304" i="7"/>
  <c r="F304" i="7"/>
  <c r="B305" i="7"/>
  <c r="C305" i="7"/>
  <c r="D305" i="7"/>
  <c r="E305" i="7"/>
  <c r="F305" i="7"/>
  <c r="B306" i="7"/>
  <c r="C306" i="7"/>
  <c r="D306" i="7"/>
  <c r="E306" i="7"/>
  <c r="F306" i="7"/>
  <c r="B307" i="7"/>
  <c r="C307" i="7"/>
  <c r="D307" i="7"/>
  <c r="E307" i="7"/>
  <c r="F307" i="7"/>
  <c r="B308" i="7"/>
  <c r="C308" i="7"/>
  <c r="D308" i="7"/>
  <c r="E308" i="7"/>
  <c r="F308" i="7"/>
  <c r="B309" i="7"/>
  <c r="C309" i="7"/>
  <c r="D309" i="7"/>
  <c r="E309" i="7"/>
  <c r="F309" i="7"/>
  <c r="B310" i="7"/>
  <c r="C310" i="7"/>
  <c r="D310" i="7"/>
  <c r="E310" i="7"/>
  <c r="F310" i="7"/>
  <c r="B311" i="7"/>
  <c r="C311" i="7"/>
  <c r="D311" i="7"/>
  <c r="E311" i="7"/>
  <c r="F311" i="7"/>
  <c r="B312" i="7"/>
  <c r="C312" i="7"/>
  <c r="D312" i="7"/>
  <c r="E312" i="7"/>
  <c r="F312" i="7"/>
  <c r="B313" i="7"/>
  <c r="C313" i="7"/>
  <c r="D313" i="7"/>
  <c r="E313" i="7"/>
  <c r="F313" i="7"/>
  <c r="B314" i="7"/>
  <c r="C314" i="7"/>
  <c r="D314" i="7"/>
  <c r="E314" i="7"/>
  <c r="F314" i="7"/>
  <c r="B315" i="7"/>
  <c r="C315" i="7"/>
  <c r="D315" i="7"/>
  <c r="E315" i="7"/>
  <c r="F315" i="7"/>
  <c r="B316" i="7"/>
  <c r="C316" i="7"/>
  <c r="D316" i="7"/>
  <c r="E316" i="7"/>
  <c r="F316" i="7"/>
  <c r="B317" i="7"/>
  <c r="C317" i="7"/>
  <c r="D317" i="7"/>
  <c r="E317" i="7"/>
  <c r="F317" i="7"/>
  <c r="B318" i="7"/>
  <c r="C318" i="7"/>
  <c r="D318" i="7"/>
  <c r="E318" i="7"/>
  <c r="F318" i="7"/>
  <c r="B319" i="7"/>
  <c r="C319" i="7"/>
  <c r="D319" i="7"/>
  <c r="E319" i="7"/>
  <c r="F319" i="7"/>
  <c r="B320" i="7"/>
  <c r="C320" i="7"/>
  <c r="D320" i="7"/>
  <c r="E320" i="7"/>
  <c r="F320" i="7"/>
  <c r="B321" i="7"/>
  <c r="C321" i="7"/>
  <c r="D321" i="7"/>
  <c r="E321" i="7"/>
  <c r="F321" i="7"/>
  <c r="B322" i="7"/>
  <c r="C322" i="7"/>
  <c r="D322" i="7"/>
  <c r="E322" i="7"/>
  <c r="F322" i="7"/>
  <c r="B323" i="7"/>
  <c r="C323" i="7"/>
  <c r="D323" i="7"/>
  <c r="E323" i="7"/>
  <c r="F323" i="7"/>
  <c r="B324" i="7"/>
  <c r="C324" i="7"/>
  <c r="D324" i="7"/>
  <c r="E324" i="7"/>
  <c r="F324" i="7"/>
  <c r="B325" i="7"/>
  <c r="C325" i="7"/>
  <c r="D325" i="7"/>
  <c r="E325" i="7"/>
  <c r="F325" i="7"/>
  <c r="B326" i="7"/>
  <c r="C326" i="7"/>
  <c r="D326" i="7"/>
  <c r="E326" i="7"/>
  <c r="F326" i="7"/>
  <c r="B327" i="7"/>
  <c r="C327" i="7"/>
  <c r="D327" i="7"/>
  <c r="E327" i="7"/>
  <c r="F327" i="7"/>
  <c r="B328" i="7"/>
  <c r="C328" i="7"/>
  <c r="D328" i="7"/>
  <c r="E328" i="7"/>
  <c r="F328" i="7"/>
  <c r="B329" i="7"/>
  <c r="C329" i="7"/>
  <c r="D329" i="7"/>
  <c r="E329" i="7"/>
  <c r="F329" i="7"/>
  <c r="B330" i="7"/>
  <c r="C330" i="7"/>
  <c r="D330" i="7"/>
  <c r="E330" i="7"/>
  <c r="F330" i="7"/>
  <c r="B331" i="7"/>
  <c r="C331" i="7"/>
  <c r="D331" i="7"/>
  <c r="E331" i="7"/>
  <c r="F331" i="7"/>
  <c r="B332" i="7"/>
  <c r="C332" i="7"/>
  <c r="D332" i="7"/>
  <c r="E332" i="7"/>
  <c r="F332" i="7"/>
  <c r="B333" i="7"/>
  <c r="C333" i="7"/>
  <c r="D333" i="7"/>
  <c r="E333" i="7"/>
  <c r="F333" i="7"/>
  <c r="B334" i="7"/>
  <c r="C334" i="7"/>
  <c r="D334" i="7"/>
  <c r="E334" i="7"/>
  <c r="F334" i="7"/>
  <c r="B335" i="7"/>
  <c r="C335" i="7"/>
  <c r="D335" i="7"/>
  <c r="E335" i="7"/>
  <c r="F335" i="7"/>
  <c r="B336" i="7"/>
  <c r="C336" i="7"/>
  <c r="D336" i="7"/>
  <c r="E336" i="7"/>
  <c r="F336" i="7"/>
  <c r="B337" i="7"/>
  <c r="C337" i="7"/>
  <c r="D337" i="7"/>
  <c r="E337" i="7"/>
  <c r="F337" i="7"/>
  <c r="B338" i="7"/>
  <c r="C338" i="7"/>
  <c r="D338" i="7"/>
  <c r="E338" i="7"/>
  <c r="F338" i="7"/>
  <c r="B339" i="7"/>
  <c r="C339" i="7"/>
  <c r="D339" i="7"/>
  <c r="E339" i="7"/>
  <c r="F339" i="7"/>
  <c r="B340" i="7"/>
  <c r="C340" i="7"/>
  <c r="D340" i="7"/>
  <c r="E340" i="7"/>
  <c r="F340" i="7"/>
  <c r="B341" i="7"/>
  <c r="C341" i="7"/>
  <c r="D341" i="7"/>
  <c r="E341" i="7"/>
  <c r="F341" i="7"/>
  <c r="B342" i="7"/>
  <c r="C342" i="7"/>
  <c r="D342" i="7"/>
  <c r="E342" i="7"/>
  <c r="F342" i="7"/>
  <c r="B343" i="7"/>
  <c r="C343" i="7"/>
  <c r="D343" i="7"/>
  <c r="E343" i="7"/>
  <c r="F343" i="7"/>
  <c r="B344" i="7"/>
  <c r="C344" i="7"/>
  <c r="D344" i="7"/>
  <c r="E344" i="7"/>
  <c r="F344" i="7"/>
  <c r="B345" i="7"/>
  <c r="C345" i="7"/>
  <c r="D345" i="7"/>
  <c r="E345" i="7"/>
  <c r="F345" i="7"/>
  <c r="B346" i="7"/>
  <c r="C346" i="7"/>
  <c r="D346" i="7"/>
  <c r="E346" i="7"/>
  <c r="F346" i="7"/>
  <c r="B347" i="7"/>
  <c r="C347" i="7"/>
  <c r="D347" i="7"/>
  <c r="E347" i="7"/>
  <c r="F347" i="7"/>
  <c r="B348" i="7"/>
  <c r="C348" i="7"/>
  <c r="D348" i="7"/>
  <c r="E348" i="7"/>
  <c r="F348" i="7"/>
  <c r="B349" i="7"/>
  <c r="C349" i="7"/>
  <c r="D349" i="7"/>
  <c r="E349" i="7"/>
  <c r="F349" i="7"/>
  <c r="B350" i="7"/>
  <c r="C350" i="7"/>
  <c r="D350" i="7"/>
  <c r="E350" i="7"/>
  <c r="F350" i="7"/>
  <c r="B351" i="7"/>
  <c r="C351" i="7"/>
  <c r="D351" i="7"/>
  <c r="E351" i="7"/>
  <c r="F351" i="7"/>
  <c r="B352" i="7"/>
  <c r="C352" i="7"/>
  <c r="D352" i="7"/>
  <c r="E352" i="7"/>
  <c r="F352" i="7"/>
  <c r="B353" i="7"/>
  <c r="C353" i="7"/>
  <c r="D353" i="7"/>
  <c r="E353" i="7"/>
  <c r="F353" i="7"/>
  <c r="B354" i="7"/>
  <c r="C354" i="7"/>
  <c r="D354" i="7"/>
  <c r="E354" i="7"/>
  <c r="F354" i="7"/>
  <c r="B355" i="7"/>
  <c r="C355" i="7"/>
  <c r="D355" i="7"/>
  <c r="E355" i="7"/>
  <c r="F355" i="7"/>
  <c r="B356" i="7"/>
  <c r="C356" i="7"/>
  <c r="D356" i="7"/>
  <c r="E356" i="7"/>
  <c r="F356" i="7"/>
  <c r="B357" i="7"/>
  <c r="C357" i="7"/>
  <c r="D357" i="7"/>
  <c r="E357" i="7"/>
  <c r="F357" i="7"/>
  <c r="B358" i="7"/>
  <c r="C358" i="7"/>
  <c r="D358" i="7"/>
  <c r="E358" i="7"/>
  <c r="F358" i="7"/>
  <c r="B359" i="7"/>
  <c r="C359" i="7"/>
  <c r="D359" i="7"/>
  <c r="E359" i="7"/>
  <c r="F359" i="7"/>
  <c r="B360" i="7"/>
  <c r="C360" i="7"/>
  <c r="D360" i="7"/>
  <c r="E360" i="7"/>
  <c r="F360" i="7"/>
  <c r="B361" i="7"/>
  <c r="C361" i="7"/>
  <c r="D361" i="7"/>
  <c r="E361" i="7"/>
  <c r="F361" i="7"/>
  <c r="B362" i="7"/>
  <c r="C362" i="7"/>
  <c r="D362" i="7"/>
  <c r="E362" i="7"/>
  <c r="F362" i="7"/>
  <c r="B363" i="7"/>
  <c r="C363" i="7"/>
  <c r="D363" i="7"/>
  <c r="E363" i="7"/>
  <c r="F363" i="7"/>
  <c r="B364" i="7"/>
  <c r="C364" i="7"/>
  <c r="D364" i="7"/>
  <c r="E364" i="7"/>
  <c r="F364" i="7"/>
  <c r="B365" i="7"/>
  <c r="C365" i="7"/>
  <c r="D365" i="7"/>
  <c r="E365" i="7"/>
  <c r="F365" i="7"/>
  <c r="B366" i="7"/>
  <c r="C366" i="7"/>
  <c r="D366" i="7"/>
  <c r="E366" i="7"/>
  <c r="F366" i="7"/>
  <c r="B367" i="7"/>
  <c r="C367" i="7"/>
  <c r="D367" i="7"/>
  <c r="E367" i="7"/>
  <c r="F367" i="7"/>
  <c r="B368" i="7"/>
  <c r="C368" i="7"/>
  <c r="D368" i="7"/>
  <c r="E368" i="7"/>
  <c r="F368" i="7"/>
  <c r="B369" i="7"/>
  <c r="C369" i="7"/>
  <c r="D369" i="7"/>
  <c r="E369" i="7"/>
  <c r="F369" i="7"/>
  <c r="B370" i="7"/>
  <c r="C370" i="7"/>
  <c r="D370" i="7"/>
  <c r="E370" i="7"/>
  <c r="F370" i="7"/>
  <c r="B371" i="7"/>
  <c r="C371" i="7"/>
  <c r="D371" i="7"/>
  <c r="E371" i="7"/>
  <c r="F371" i="7"/>
  <c r="B372" i="7"/>
  <c r="C372" i="7"/>
  <c r="D372" i="7"/>
  <c r="E372" i="7"/>
  <c r="F372" i="7"/>
  <c r="B373" i="7"/>
  <c r="C373" i="7"/>
  <c r="D373" i="7"/>
  <c r="E373" i="7"/>
  <c r="F373" i="7"/>
  <c r="B374" i="7"/>
  <c r="C374" i="7"/>
  <c r="D374" i="7"/>
  <c r="E374" i="7"/>
  <c r="F374" i="7"/>
  <c r="B375" i="7"/>
  <c r="C375" i="7"/>
  <c r="D375" i="7"/>
  <c r="E375" i="7"/>
  <c r="F375" i="7"/>
  <c r="B376" i="7"/>
  <c r="C376" i="7"/>
  <c r="D376" i="7"/>
  <c r="E376" i="7"/>
  <c r="F376" i="7"/>
  <c r="B377" i="7"/>
  <c r="C377" i="7"/>
  <c r="D377" i="7"/>
  <c r="E377" i="7"/>
  <c r="F377" i="7"/>
  <c r="B378" i="7"/>
  <c r="C378" i="7"/>
  <c r="D378" i="7"/>
  <c r="E378" i="7"/>
  <c r="F378" i="7"/>
  <c r="B379" i="7"/>
  <c r="C379" i="7"/>
  <c r="D379" i="7"/>
  <c r="E379" i="7"/>
  <c r="F379" i="7"/>
  <c r="B380" i="7"/>
  <c r="C380" i="7"/>
  <c r="D380" i="7"/>
  <c r="E380" i="7"/>
  <c r="F380" i="7"/>
  <c r="B381" i="7"/>
  <c r="C381" i="7"/>
  <c r="D381" i="7"/>
  <c r="E381" i="7"/>
  <c r="F381" i="7"/>
  <c r="B382" i="7"/>
  <c r="C382" i="7"/>
  <c r="D382" i="7"/>
  <c r="E382" i="7"/>
  <c r="F382" i="7"/>
  <c r="B383" i="7"/>
  <c r="C383" i="7"/>
  <c r="D383" i="7"/>
  <c r="E383" i="7"/>
  <c r="F383" i="7"/>
  <c r="B384" i="7"/>
  <c r="C384" i="7"/>
  <c r="D384" i="7"/>
  <c r="E384" i="7"/>
  <c r="F384" i="7"/>
  <c r="B385" i="7"/>
  <c r="C385" i="7"/>
  <c r="D385" i="7"/>
  <c r="E385" i="7"/>
  <c r="F385" i="7"/>
  <c r="B386" i="7"/>
  <c r="C386" i="7"/>
  <c r="D386" i="7"/>
  <c r="E386" i="7"/>
  <c r="F386" i="7"/>
  <c r="B387" i="7"/>
  <c r="C387" i="7"/>
  <c r="D387" i="7"/>
  <c r="E387" i="7"/>
  <c r="F387" i="7"/>
  <c r="B388" i="7"/>
  <c r="C388" i="7"/>
  <c r="D388" i="7"/>
  <c r="E388" i="7"/>
  <c r="F388" i="7"/>
  <c r="B389" i="7"/>
  <c r="C389" i="7"/>
  <c r="D389" i="7"/>
  <c r="E389" i="7"/>
  <c r="F389" i="7"/>
  <c r="B390" i="7"/>
  <c r="C390" i="7"/>
  <c r="D390" i="7"/>
  <c r="E390" i="7"/>
  <c r="F390" i="7"/>
  <c r="B391" i="7"/>
  <c r="C391" i="7"/>
  <c r="D391" i="7"/>
  <c r="E391" i="7"/>
  <c r="F391" i="7"/>
  <c r="B392" i="7"/>
  <c r="C392" i="7"/>
  <c r="D392" i="7"/>
  <c r="E392" i="7"/>
  <c r="F392" i="7"/>
  <c r="B393" i="7"/>
  <c r="C393" i="7"/>
  <c r="D393" i="7"/>
  <c r="E393" i="7"/>
  <c r="F393" i="7"/>
  <c r="B394" i="7"/>
  <c r="C394" i="7"/>
  <c r="D394" i="7"/>
  <c r="E394" i="7"/>
  <c r="F394" i="7"/>
  <c r="B395" i="7"/>
  <c r="C395" i="7"/>
  <c r="D395" i="7"/>
  <c r="E395" i="7"/>
  <c r="F395" i="7"/>
  <c r="B396" i="7"/>
  <c r="C396" i="7"/>
  <c r="D396" i="7"/>
  <c r="E396" i="7"/>
  <c r="F396" i="7"/>
  <c r="B397" i="7"/>
  <c r="C397" i="7"/>
  <c r="D397" i="7"/>
  <c r="E397" i="7"/>
  <c r="F397" i="7"/>
  <c r="B398" i="7"/>
  <c r="C398" i="7"/>
  <c r="D398" i="7"/>
  <c r="E398" i="7"/>
  <c r="F398" i="7"/>
  <c r="B399" i="7"/>
  <c r="C399" i="7"/>
  <c r="D399" i="7"/>
  <c r="E399" i="7"/>
  <c r="F399" i="7"/>
  <c r="B400" i="7"/>
  <c r="C400" i="7"/>
  <c r="D400" i="7"/>
  <c r="E400" i="7"/>
  <c r="F400" i="7"/>
  <c r="B401" i="7"/>
  <c r="C401" i="7"/>
  <c r="D401" i="7"/>
  <c r="E401" i="7"/>
  <c r="F401" i="7"/>
  <c r="B402" i="7"/>
  <c r="C402" i="7"/>
  <c r="D402" i="7"/>
  <c r="E402" i="7"/>
  <c r="F402" i="7"/>
  <c r="F203" i="7"/>
  <c r="C203" i="7"/>
  <c r="D203" i="7"/>
  <c r="E203" i="7"/>
  <c r="A204" i="7" l="1"/>
  <c r="A205" i="7" l="1"/>
  <c r="A206" i="7" l="1"/>
  <c r="X7" i="1"/>
  <c r="A207" i="7" l="1"/>
  <c r="A58" i="1"/>
  <c r="B45" i="1"/>
  <c r="A208" i="7" l="1"/>
  <c r="A209" i="7" l="1"/>
  <c r="A210" i="7" l="1"/>
  <c r="A211" i="7" l="1"/>
  <c r="A212" i="7" l="1"/>
  <c r="A213" i="7" l="1"/>
  <c r="A214" i="7" l="1"/>
  <c r="A215" i="7" l="1"/>
  <c r="A216" i="7" l="1"/>
  <c r="A217" i="7" l="1"/>
  <c r="A218" i="7" l="1"/>
  <c r="A219" i="7" l="1"/>
  <c r="A220" i="7" l="1"/>
  <c r="A221" i="7" l="1"/>
  <c r="A222" i="7" l="1"/>
  <c r="A223" i="7" l="1"/>
  <c r="A224" i="7" l="1"/>
  <c r="A225" i="7" l="1"/>
  <c r="A226" i="7" l="1"/>
  <c r="A227" i="7" l="1"/>
  <c r="A228" i="7" l="1"/>
  <c r="A229" i="7" l="1"/>
  <c r="A230" i="7" l="1"/>
  <c r="A231" i="7" l="1"/>
  <c r="A232" i="7" l="1"/>
  <c r="A233" i="7" l="1"/>
  <c r="A234" i="7" l="1"/>
  <c r="A235" i="7" l="1"/>
  <c r="A236" i="7" l="1"/>
  <c r="A237" i="7" l="1"/>
  <c r="A238" i="7" l="1"/>
  <c r="A239" i="7" l="1"/>
  <c r="A240" i="7" l="1"/>
  <c r="A241" i="7" l="1"/>
  <c r="A242" i="7" l="1"/>
  <c r="A243" i="7" l="1"/>
  <c r="A244" i="7" l="1"/>
  <c r="A245" i="7" l="1"/>
  <c r="A246" i="7" s="1"/>
  <c r="A247" i="7" s="1"/>
  <c r="A248" i="7" s="1"/>
  <c r="A249" i="7" s="1"/>
  <c r="A250" i="7" s="1"/>
  <c r="A251" i="7" s="1"/>
  <c r="A252" i="7" s="1"/>
  <c r="A253" i="7" s="1"/>
  <c r="A254" i="7" s="1"/>
  <c r="A255" i="7" s="1"/>
  <c r="A256" i="7" s="1"/>
  <c r="A257" i="7" s="1"/>
  <c r="A258" i="7" s="1"/>
  <c r="A259" i="7" s="1"/>
  <c r="A260" i="7" s="1"/>
  <c r="A261" i="7" s="1"/>
  <c r="A262" i="7" l="1"/>
  <c r="A263" i="7" l="1"/>
  <c r="A264" i="7" l="1"/>
  <c r="A265" i="7" l="1"/>
  <c r="A266" i="7" l="1"/>
  <c r="A267" i="7" l="1"/>
  <c r="A268" i="7" l="1"/>
  <c r="A269" i="7" l="1"/>
  <c r="A270" i="7" l="1"/>
  <c r="A271" i="7" s="1"/>
  <c r="A272" i="7" s="1"/>
  <c r="A273" i="7" s="1"/>
  <c r="A274" i="7" s="1"/>
  <c r="A275" i="7" s="1"/>
  <c r="A276" i="7" s="1"/>
  <c r="A277" i="7" s="1"/>
  <c r="A278" i="7" s="1"/>
  <c r="A279" i="7" s="1"/>
  <c r="A280" i="7" s="1"/>
  <c r="A281" i="7" s="1"/>
  <c r="A282" i="7" s="1"/>
  <c r="A283" i="7" s="1"/>
  <c r="A284" i="7" s="1"/>
  <c r="A285" i="7" s="1"/>
  <c r="A286" i="7" s="1"/>
  <c r="A287" i="7" s="1"/>
  <c r="A288" i="7" s="1"/>
  <c r="A289" i="7" s="1"/>
  <c r="A290" i="7" s="1"/>
  <c r="A291" i="7" s="1"/>
  <c r="A292" i="7" s="1"/>
  <c r="A293" i="7" s="1"/>
  <c r="A294" i="7" s="1"/>
  <c r="A295" i="7" s="1"/>
  <c r="A296" i="7" s="1"/>
  <c r="A297" i="7" s="1"/>
  <c r="A298" i="7" s="1"/>
  <c r="A299" i="7" s="1"/>
  <c r="A300" i="7" s="1"/>
  <c r="A301" i="7" s="1"/>
  <c r="A302" i="7" s="1"/>
  <c r="A303" i="7" s="1"/>
  <c r="A304" i="7" s="1"/>
  <c r="A305" i="7" s="1"/>
  <c r="A306" i="7" s="1"/>
  <c r="A307" i="7" s="1"/>
  <c r="A308" i="7" s="1"/>
  <c r="A309" i="7" s="1"/>
  <c r="A310" i="7" s="1"/>
  <c r="A311" i="7" s="1"/>
  <c r="A312" i="7" s="1"/>
  <c r="A313" i="7" s="1"/>
  <c r="A314" i="7" s="1"/>
  <c r="A315" i="7" s="1"/>
  <c r="A316" i="7" s="1"/>
  <c r="A317" i="7" s="1"/>
  <c r="A318" i="7" s="1"/>
  <c r="A319" i="7" s="1"/>
  <c r="A320" i="7" s="1"/>
  <c r="A321" i="7" s="1"/>
  <c r="A322" i="7" s="1"/>
  <c r="A323" i="7" s="1"/>
  <c r="A324" i="7" s="1"/>
  <c r="A325" i="7" s="1"/>
  <c r="A326" i="7" s="1"/>
  <c r="A327" i="7" s="1"/>
  <c r="A328" i="7" s="1"/>
  <c r="A329" i="7" s="1"/>
  <c r="A330" i="7" s="1"/>
  <c r="A331" i="7" s="1"/>
  <c r="A332" i="7" s="1"/>
  <c r="A333" i="7" s="1"/>
  <c r="A334" i="7" s="1"/>
  <c r="A335" i="7" s="1"/>
  <c r="A336" i="7" s="1"/>
  <c r="A337" i="7" s="1"/>
  <c r="A338" i="7" s="1"/>
  <c r="A339" i="7" s="1"/>
  <c r="A340" i="7" s="1"/>
  <c r="A341" i="7" s="1"/>
  <c r="A342" i="7" s="1"/>
  <c r="A343" i="7" s="1"/>
  <c r="A344" i="7" s="1"/>
  <c r="A345" i="7" s="1"/>
  <c r="A346" i="7" s="1"/>
  <c r="A347" i="7" s="1"/>
  <c r="A348" i="7" s="1"/>
  <c r="A349" i="7" s="1"/>
  <c r="A350" i="7" s="1"/>
  <c r="A351" i="7" s="1"/>
  <c r="A352" i="7" s="1"/>
  <c r="A353" i="7" s="1"/>
  <c r="A354" i="7" s="1"/>
  <c r="A355" i="7" s="1"/>
  <c r="A356" i="7" s="1"/>
  <c r="A357" i="7" s="1"/>
  <c r="A358" i="7" s="1"/>
  <c r="A359" i="7" s="1"/>
  <c r="A360" i="7" s="1"/>
  <c r="A361" i="7" s="1"/>
  <c r="A362" i="7" s="1"/>
  <c r="A363" i="7" s="1"/>
  <c r="A364" i="7" s="1"/>
  <c r="A365" i="7" s="1"/>
  <c r="A366" i="7" s="1"/>
  <c r="A367" i="7" s="1"/>
  <c r="A368" i="7" s="1"/>
  <c r="A369" i="7" s="1"/>
  <c r="A370" i="7" s="1"/>
  <c r="A371" i="7" s="1"/>
  <c r="A372" i="7" s="1"/>
  <c r="A373" i="7" s="1"/>
  <c r="A374" i="7" s="1"/>
  <c r="A375" i="7" s="1"/>
  <c r="A376" i="7" s="1"/>
  <c r="A377" i="7" s="1"/>
  <c r="A378" i="7" s="1"/>
  <c r="A379" i="7" s="1"/>
  <c r="A380" i="7" s="1"/>
  <c r="A381" i="7" s="1"/>
  <c r="A382" i="7" s="1"/>
  <c r="A383" i="7" s="1"/>
  <c r="A384" i="7" s="1"/>
  <c r="A385" i="7" s="1"/>
  <c r="A386" i="7" s="1"/>
  <c r="A387" i="7" s="1"/>
  <c r="A388" i="7" s="1"/>
  <c r="A389" i="7" s="1"/>
  <c r="A390" i="7" s="1"/>
  <c r="A391" i="7" s="1"/>
  <c r="A392" i="7" s="1"/>
  <c r="A393" i="7" s="1"/>
  <c r="A394" i="7" s="1"/>
  <c r="A395" i="7" s="1"/>
  <c r="A396" i="7" s="1"/>
  <c r="A397" i="7" s="1"/>
  <c r="A398" i="7" s="1"/>
  <c r="A399" i="7" s="1"/>
  <c r="A400" i="7" s="1"/>
  <c r="A401" i="7" s="1"/>
  <c r="A402" i="7" s="1"/>
  <c r="A403" i="7" s="1"/>
  <c r="A404" i="7" s="1"/>
  <c r="A405" i="7" s="1"/>
  <c r="A406" i="7" s="1"/>
  <c r="A407" i="7" s="1"/>
  <c r="A408" i="7" s="1"/>
  <c r="A409" i="7" s="1"/>
  <c r="A410" i="7" s="1"/>
  <c r="A411" i="7" s="1"/>
  <c r="A412" i="7" s="1"/>
  <c r="A413" i="7" s="1"/>
  <c r="A414" i="7" s="1"/>
  <c r="A415" i="7" s="1"/>
  <c r="A416" i="7" s="1"/>
  <c r="A417" i="7" s="1"/>
  <c r="A418" i="7" s="1"/>
  <c r="A419" i="7" s="1"/>
  <c r="A420" i="7" s="1"/>
  <c r="A421" i="7" s="1"/>
  <c r="A422" i="7" s="1"/>
  <c r="A423" i="7" s="1"/>
  <c r="A424" i="7" s="1"/>
  <c r="A425" i="7" s="1"/>
  <c r="A426" i="7" s="1"/>
  <c r="A427" i="7" s="1"/>
  <c r="A428" i="7" s="1"/>
  <c r="A429" i="7" s="1"/>
  <c r="A430" i="7" s="1"/>
  <c r="A431" i="7" s="1"/>
  <c r="A432" i="7" s="1"/>
  <c r="A433" i="7" s="1"/>
  <c r="A434" i="7" s="1"/>
  <c r="A435" i="7" s="1"/>
  <c r="A436" i="7" s="1"/>
  <c r="A437" i="7" s="1"/>
  <c r="A438" i="7" s="1"/>
  <c r="A439" i="7" s="1"/>
  <c r="A440" i="7" s="1"/>
  <c r="A441" i="7" s="1"/>
  <c r="A442" i="7" s="1"/>
  <c r="A443" i="7" s="1"/>
  <c r="A444" i="7" s="1"/>
  <c r="A445" i="7" s="1"/>
  <c r="A446" i="7" s="1"/>
  <c r="A447" i="7" s="1"/>
  <c r="A448" i="7" s="1"/>
  <c r="A449" i="7" s="1"/>
  <c r="A450" i="7" s="1"/>
  <c r="A451" i="7" s="1"/>
  <c r="A452" i="7" s="1"/>
  <c r="A453" i="7" s="1"/>
  <c r="A454" i="7" s="1"/>
  <c r="A455" i="7" s="1"/>
  <c r="A456" i="7" s="1"/>
  <c r="A457" i="7" s="1"/>
  <c r="A458" i="7" s="1"/>
  <c r="A459" i="7" s="1"/>
  <c r="A460" i="7" s="1"/>
  <c r="A461" i="7" s="1"/>
  <c r="A462" i="7" s="1"/>
  <c r="A463" i="7" s="1"/>
  <c r="A464" i="7" s="1"/>
  <c r="A465" i="7" s="1"/>
  <c r="A466" i="7" s="1"/>
  <c r="A467" i="7" s="1"/>
  <c r="A468" i="7" s="1"/>
  <c r="A469" i="7" s="1"/>
  <c r="A470" i="7" s="1"/>
  <c r="A471" i="7" s="1"/>
  <c r="A472" i="7" s="1"/>
  <c r="A473" i="7" s="1"/>
  <c r="A474" i="7" s="1"/>
  <c r="A475" i="7" s="1"/>
  <c r="A476" i="7" s="1"/>
  <c r="A477" i="7" s="1"/>
  <c r="A478" i="7" s="1"/>
  <c r="A479" i="7" s="1"/>
  <c r="A480" i="7" s="1"/>
  <c r="A481" i="7" s="1"/>
  <c r="A482" i="7" s="1"/>
  <c r="A483" i="7" s="1"/>
  <c r="A484" i="7" s="1"/>
  <c r="A485" i="7" s="1"/>
  <c r="A486" i="7" s="1"/>
  <c r="A487" i="7" s="1"/>
  <c r="A488" i="7" s="1"/>
  <c r="A489" i="7" s="1"/>
  <c r="A490" i="7" s="1"/>
  <c r="A491" i="7" s="1"/>
  <c r="A492" i="7" s="1"/>
  <c r="A493" i="7" s="1"/>
  <c r="A494" i="7" s="1"/>
  <c r="A495" i="7" s="1"/>
  <c r="A496" i="7" s="1"/>
  <c r="A497" i="7" s="1"/>
  <c r="A498" i="7" s="1"/>
  <c r="A499" i="7" s="1"/>
  <c r="A500" i="7" s="1"/>
  <c r="A501" i="7" s="1"/>
  <c r="A502" i="7" s="1"/>
  <c r="A503" i="7" s="1"/>
  <c r="V203" i="7" l="1"/>
  <c r="U203" i="7"/>
  <c r="S203" i="7"/>
  <c r="T203" i="7"/>
  <c r="J203" i="7"/>
  <c r="J204" i="7"/>
  <c r="U204" i="7"/>
  <c r="S204" i="7"/>
  <c r="J205" i="7"/>
  <c r="V204" i="7"/>
  <c r="U205" i="7"/>
  <c r="T204" i="7"/>
  <c r="S205" i="7"/>
  <c r="T205" i="7"/>
  <c r="V205" i="7"/>
  <c r="T206" i="7"/>
  <c r="J206" i="7"/>
  <c r="T208" i="7"/>
  <c r="V207" i="7"/>
  <c r="S207" i="7"/>
  <c r="U206" i="7"/>
  <c r="U208" i="7"/>
  <c r="V208" i="7"/>
  <c r="U207" i="7"/>
  <c r="V206" i="7"/>
  <c r="J208" i="7"/>
  <c r="S208" i="7"/>
  <c r="S206" i="7"/>
  <c r="T207" i="7"/>
  <c r="J214" i="7"/>
  <c r="J499" i="7"/>
  <c r="J486" i="7"/>
  <c r="J435" i="7"/>
  <c r="J447" i="7"/>
  <c r="J323" i="7"/>
  <c r="J236" i="7"/>
  <c r="J319" i="7"/>
  <c r="J469" i="7"/>
  <c r="J461" i="7"/>
  <c r="J269" i="7"/>
  <c r="J497" i="7"/>
  <c r="J371" i="7"/>
  <c r="J242" i="7"/>
  <c r="J260" i="7"/>
  <c r="J415" i="7"/>
  <c r="J465" i="7"/>
  <c r="J428" i="7"/>
  <c r="J368" i="7"/>
  <c r="J226" i="7"/>
  <c r="J450" i="7"/>
  <c r="J351" i="7"/>
  <c r="J386" i="7"/>
  <c r="J416" i="7"/>
  <c r="J491" i="7"/>
  <c r="J467" i="7"/>
  <c r="J275" i="7"/>
  <c r="J389" i="7"/>
  <c r="J473" i="7"/>
  <c r="J249" i="7"/>
  <c r="J294" i="7"/>
  <c r="J296" i="7"/>
  <c r="J401" i="7"/>
  <c r="J218" i="7"/>
  <c r="J259" i="7"/>
  <c r="J289" i="7"/>
  <c r="J268" i="7"/>
  <c r="J383" i="7"/>
  <c r="J224" i="7"/>
  <c r="J245" i="7"/>
  <c r="J456" i="7"/>
  <c r="J299" i="7"/>
  <c r="J341" i="7"/>
  <c r="J221" i="7"/>
  <c r="J391" i="7"/>
  <c r="J254" i="7"/>
  <c r="J410" i="7"/>
  <c r="J262" i="7"/>
  <c r="J463" i="7"/>
  <c r="J436" i="7"/>
  <c r="J496" i="7"/>
  <c r="J396" i="7"/>
  <c r="J288" i="7"/>
  <c r="J316" i="7"/>
  <c r="J333" i="7"/>
  <c r="J480" i="7"/>
  <c r="J321" i="7"/>
  <c r="J207" i="7"/>
  <c r="J332" i="7"/>
  <c r="J427" i="7"/>
  <c r="J225" i="7"/>
  <c r="J399" i="7"/>
  <c r="J402" i="7"/>
  <c r="J234" i="7"/>
  <c r="J349" i="7"/>
  <c r="J437" i="7"/>
  <c r="J421" i="7"/>
  <c r="J449" i="7"/>
  <c r="J279" i="7"/>
  <c r="J310" i="7"/>
  <c r="J209" i="7"/>
  <c r="J237" i="7"/>
  <c r="J460" i="7"/>
  <c r="J276" i="7"/>
  <c r="J485" i="7"/>
  <c r="J453" i="7"/>
  <c r="J295" i="7"/>
  <c r="J378" i="7"/>
  <c r="J352" i="7"/>
  <c r="J445" i="7"/>
  <c r="J392" i="7"/>
  <c r="J441" i="7"/>
  <c r="J359" i="7"/>
  <c r="J419" i="7"/>
  <c r="J373" i="7"/>
  <c r="J370" i="7"/>
  <c r="J309" i="7"/>
  <c r="J380" i="7"/>
  <c r="J382" i="7"/>
  <c r="J326" i="7"/>
  <c r="J337" i="7"/>
  <c r="J405" i="7"/>
  <c r="J340" i="7"/>
  <c r="J503" i="7"/>
  <c r="J360" i="7"/>
  <c r="J320" i="7"/>
  <c r="J366" i="7"/>
  <c r="J369" i="7"/>
  <c r="J468" i="7"/>
  <c r="J232" i="7"/>
  <c r="J462" i="7"/>
  <c r="J334" i="7"/>
  <c r="J481" i="7"/>
  <c r="J231" i="7"/>
  <c r="J455" i="7"/>
  <c r="J330" i="7"/>
  <c r="J222" i="7"/>
  <c r="J307" i="7"/>
  <c r="J271" i="7"/>
  <c r="J459" i="7"/>
  <c r="J440" i="7"/>
  <c r="J470" i="7"/>
  <c r="J311" i="7"/>
  <c r="J258" i="7"/>
  <c r="J406" i="7"/>
  <c r="J412" i="7"/>
  <c r="J220" i="7"/>
  <c r="J375" i="7"/>
  <c r="J458" i="7"/>
  <c r="J433" i="7"/>
  <c r="J212" i="7"/>
  <c r="J300" i="7"/>
  <c r="J239" i="7"/>
  <c r="J298" i="7"/>
  <c r="J409" i="7"/>
  <c r="J263" i="7"/>
  <c r="J241" i="7"/>
  <c r="J408" i="7"/>
  <c r="J404" i="7"/>
  <c r="J471" i="7"/>
  <c r="J403" i="7"/>
  <c r="J384" i="7"/>
  <c r="J284" i="7"/>
  <c r="J297" i="7"/>
  <c r="J344" i="7"/>
  <c r="J464" i="7"/>
  <c r="J211" i="7"/>
  <c r="J454" i="7"/>
  <c r="J324" i="7"/>
  <c r="J235" i="7"/>
  <c r="J430" i="7"/>
  <c r="J388" i="7"/>
  <c r="J247" i="7"/>
  <c r="J439" i="7"/>
  <c r="J345" i="7"/>
  <c r="J444" i="7"/>
  <c r="J213" i="7"/>
  <c r="J286" i="7"/>
  <c r="J329" i="7"/>
  <c r="J261" i="7"/>
  <c r="J466" i="7"/>
  <c r="J302" i="7"/>
  <c r="J343" i="7"/>
  <c r="J448" i="7"/>
  <c r="J488" i="7"/>
  <c r="J272" i="7"/>
  <c r="J429" i="7"/>
  <c r="J442" i="7"/>
  <c r="J274" i="7"/>
  <c r="J490" i="7"/>
  <c r="J215" i="7"/>
  <c r="J336" i="7"/>
  <c r="J322" i="7"/>
  <c r="J270" i="7"/>
  <c r="J472" i="7"/>
  <c r="J418" i="7"/>
  <c r="J266" i="7"/>
  <c r="J432" i="7"/>
  <c r="J342" i="7"/>
  <c r="J210" i="7"/>
  <c r="J477" i="7"/>
  <c r="J318" i="7"/>
  <c r="J475" i="7"/>
  <c r="J452" i="7"/>
  <c r="J390" i="7"/>
  <c r="J219" i="7"/>
  <c r="J431" i="7"/>
  <c r="J498" i="7"/>
  <c r="J291" i="7"/>
  <c r="J283" i="7"/>
  <c r="J229" i="7"/>
  <c r="J379" i="7"/>
  <c r="J280" i="7"/>
  <c r="J328" i="7"/>
  <c r="J476" i="7"/>
  <c r="J398" i="7"/>
  <c r="J393" i="7"/>
  <c r="J397" i="7"/>
  <c r="J413" i="7"/>
  <c r="J253" i="7"/>
  <c r="J313" i="7"/>
  <c r="J483" i="7"/>
  <c r="J364" i="7"/>
  <c r="J492" i="7"/>
  <c r="J426" i="7"/>
  <c r="J478" i="7"/>
  <c r="J374" i="7"/>
  <c r="J489" i="7"/>
  <c r="J493" i="7"/>
  <c r="J285" i="7"/>
  <c r="J228" i="7"/>
  <c r="J306" i="7"/>
  <c r="J424" i="7"/>
  <c r="J267" i="7"/>
  <c r="J314" i="7"/>
  <c r="J223" i="7"/>
  <c r="J325" i="7"/>
  <c r="J240" i="7"/>
  <c r="J500" i="7"/>
  <c r="J417" i="7"/>
  <c r="J317" i="7"/>
  <c r="J474" i="7"/>
  <c r="J335" i="7"/>
  <c r="J282" i="7"/>
  <c r="J484" i="7"/>
  <c r="J362" i="7"/>
  <c r="J494" i="7"/>
  <c r="J422" i="7"/>
  <c r="J273" i="7"/>
  <c r="J251" i="7"/>
  <c r="J315" i="7"/>
  <c r="J304" i="7"/>
  <c r="J414" i="7"/>
  <c r="J233" i="7"/>
  <c r="J292" i="7"/>
  <c r="J338" i="7"/>
  <c r="J264" i="7"/>
  <c r="J407" i="7"/>
  <c r="J385" i="7"/>
  <c r="J363" i="7"/>
  <c r="J395" i="7"/>
  <c r="J230" i="7"/>
  <c r="J394" i="7"/>
  <c r="J252" i="7"/>
  <c r="J243" i="7"/>
  <c r="J246" i="7"/>
  <c r="J250" i="7"/>
  <c r="J327" i="7"/>
  <c r="J361" i="7"/>
  <c r="J411" i="7"/>
  <c r="J227" i="7"/>
  <c r="J356" i="7"/>
  <c r="J278" i="7"/>
  <c r="J255" i="7"/>
  <c r="J257" i="7"/>
  <c r="J400" i="7"/>
  <c r="J287" i="7"/>
  <c r="J301" i="7"/>
  <c r="J387" i="7"/>
  <c r="J377" i="7"/>
  <c r="J312" i="7"/>
  <c r="J347" i="7"/>
  <c r="J303" i="7"/>
  <c r="J425" i="7"/>
  <c r="J420" i="7"/>
  <c r="J248" i="7"/>
  <c r="J438" i="7"/>
  <c r="J348" i="7"/>
  <c r="J357" i="7"/>
  <c r="J434" i="7"/>
  <c r="J479" i="7"/>
  <c r="J256" i="7"/>
  <c r="J350" i="7"/>
  <c r="J502" i="7"/>
  <c r="J216" i="7"/>
  <c r="J290" i="7"/>
  <c r="J443" i="7"/>
  <c r="J487" i="7"/>
  <c r="J217" i="7"/>
  <c r="J244" i="7"/>
  <c r="J293" i="7"/>
  <c r="J482" i="7"/>
  <c r="J501" i="7"/>
  <c r="J238" i="7"/>
  <c r="J365" i="7"/>
  <c r="J346" i="7"/>
  <c r="J358" i="7"/>
  <c r="J353" i="7"/>
  <c r="J277" i="7"/>
  <c r="J423" i="7"/>
  <c r="J446" i="7"/>
  <c r="J281" i="7"/>
  <c r="J367" i="7"/>
  <c r="J354" i="7"/>
  <c r="J305" i="7"/>
  <c r="J376" i="7"/>
  <c r="J451" i="7"/>
  <c r="J495" i="7"/>
  <c r="J331" i="7"/>
  <c r="J372" i="7"/>
  <c r="J355" i="7"/>
  <c r="J308" i="7"/>
  <c r="J339" i="7"/>
  <c r="J457" i="7"/>
  <c r="J265" i="7"/>
  <c r="J381" i="7"/>
  <c r="T288" i="7"/>
  <c r="S423" i="7"/>
  <c r="S285" i="7"/>
  <c r="V344" i="7"/>
  <c r="V225" i="7"/>
  <c r="S281" i="7"/>
  <c r="V458" i="7"/>
  <c r="T290" i="7"/>
  <c r="U277" i="7"/>
  <c r="S341" i="7"/>
  <c r="S440" i="7"/>
  <c r="T364" i="7"/>
  <c r="T374" i="7"/>
  <c r="V434" i="7"/>
  <c r="S269" i="7"/>
  <c r="V409" i="7"/>
  <c r="V310" i="7"/>
  <c r="V459" i="7"/>
  <c r="S321" i="7"/>
  <c r="T464" i="7"/>
  <c r="S412" i="7"/>
  <c r="S213" i="7"/>
  <c r="U398" i="7"/>
  <c r="U459" i="7"/>
  <c r="U415" i="7"/>
  <c r="U454" i="7"/>
  <c r="S380" i="7"/>
  <c r="U230" i="7"/>
  <c r="T476" i="7"/>
  <c r="V488" i="7"/>
  <c r="T458" i="7"/>
  <c r="U347" i="7"/>
  <c r="S299" i="7"/>
  <c r="U497" i="7"/>
  <c r="S290" i="7"/>
  <c r="T402" i="7"/>
  <c r="S239" i="7"/>
  <c r="V491" i="7"/>
  <c r="S406" i="7"/>
  <c r="T210" i="7"/>
  <c r="V392" i="7"/>
  <c r="S330" i="7"/>
  <c r="T215" i="7"/>
  <c r="U414" i="7"/>
  <c r="V422" i="7"/>
  <c r="S385" i="7"/>
  <c r="S326" i="7"/>
  <c r="T376" i="7"/>
  <c r="S245" i="7"/>
  <c r="U372" i="7"/>
  <c r="U363" i="7"/>
  <c r="T336" i="7"/>
  <c r="S277" i="7"/>
  <c r="S421" i="7"/>
  <c r="U334" i="7"/>
  <c r="V279" i="7"/>
  <c r="S273" i="7"/>
  <c r="U255" i="7"/>
  <c r="U239" i="7"/>
  <c r="S231" i="7"/>
  <c r="U308" i="7"/>
  <c r="S289" i="7"/>
  <c r="V305" i="7"/>
  <c r="S407" i="7"/>
  <c r="U475" i="7"/>
  <c r="U399" i="7"/>
  <c r="S279" i="7"/>
  <c r="V302" i="7"/>
  <c r="T361" i="7"/>
  <c r="V419" i="7"/>
  <c r="U490" i="7"/>
  <c r="T434" i="7"/>
  <c r="V280" i="7"/>
  <c r="T439" i="7"/>
  <c r="S250" i="7"/>
  <c r="T327" i="7"/>
  <c r="S375" i="7"/>
  <c r="V313" i="7"/>
  <c r="T250" i="7"/>
  <c r="T350" i="7"/>
  <c r="V466" i="7"/>
  <c r="T400" i="7"/>
  <c r="V281" i="7"/>
  <c r="T500" i="7"/>
  <c r="S222" i="7"/>
  <c r="S414" i="7"/>
  <c r="S276" i="7"/>
  <c r="V209" i="7"/>
  <c r="V210" i="7"/>
  <c r="U247" i="7"/>
  <c r="U388" i="7"/>
  <c r="V323" i="7"/>
  <c r="V493" i="7"/>
  <c r="U437" i="7"/>
  <c r="U503" i="7"/>
  <c r="V259" i="7"/>
  <c r="T243" i="7"/>
  <c r="V361" i="7"/>
  <c r="S383" i="7"/>
  <c r="S226" i="7"/>
  <c r="T454" i="7"/>
  <c r="V331" i="7"/>
  <c r="S409" i="7"/>
  <c r="V216" i="7"/>
  <c r="S431" i="7"/>
  <c r="T268" i="7"/>
  <c r="V362" i="7"/>
  <c r="U287" i="7"/>
  <c r="U294" i="7"/>
  <c r="V368" i="7"/>
  <c r="S425" i="7"/>
  <c r="U254" i="7"/>
  <c r="T225" i="7"/>
  <c r="U350" i="7"/>
  <c r="U336" i="7"/>
  <c r="T496" i="7"/>
  <c r="V221" i="7"/>
  <c r="V318" i="7"/>
  <c r="U444" i="7"/>
  <c r="T264" i="7"/>
  <c r="T301" i="7"/>
  <c r="T356" i="7"/>
  <c r="T382" i="7"/>
  <c r="U501" i="7"/>
  <c r="V484" i="7"/>
  <c r="U471" i="7"/>
  <c r="T391" i="7"/>
  <c r="V402" i="7"/>
  <c r="T431" i="7"/>
  <c r="S310" i="7"/>
  <c r="V314" i="7"/>
  <c r="V250" i="7"/>
  <c r="T481" i="7"/>
  <c r="U283" i="7"/>
  <c r="U339" i="7"/>
  <c r="T355" i="7"/>
  <c r="T373" i="7"/>
  <c r="V460" i="7"/>
  <c r="V290" i="7"/>
  <c r="U256" i="7"/>
  <c r="U284" i="7"/>
  <c r="V277" i="7"/>
  <c r="T242" i="7"/>
  <c r="T292" i="7"/>
  <c r="U226" i="7"/>
  <c r="U304" i="7"/>
  <c r="U282" i="7"/>
  <c r="S422" i="7"/>
  <c r="T475" i="7"/>
  <c r="T362" i="7"/>
  <c r="T352" i="7"/>
  <c r="V315" i="7"/>
  <c r="T231" i="7"/>
  <c r="U352" i="7"/>
  <c r="T452" i="7"/>
  <c r="U323" i="7"/>
  <c r="V469" i="7"/>
  <c r="T324" i="7"/>
  <c r="S430" i="7"/>
  <c r="S372" i="7"/>
  <c r="V299" i="7"/>
  <c r="S261" i="7"/>
  <c r="V435" i="7"/>
  <c r="U267" i="7"/>
  <c r="T236" i="7"/>
  <c r="S286" i="7"/>
  <c r="S343" i="7"/>
  <c r="S404" i="7"/>
  <c r="U224" i="7"/>
  <c r="S408" i="7"/>
  <c r="S384" i="7"/>
  <c r="V241" i="7"/>
  <c r="U366" i="7"/>
  <c r="S210" i="7"/>
  <c r="T265" i="7"/>
  <c r="U416" i="7"/>
  <c r="S216" i="7"/>
  <c r="V274" i="7"/>
  <c r="V371" i="7"/>
  <c r="V462" i="7"/>
  <c r="U417" i="7"/>
  <c r="U346" i="7"/>
  <c r="U258" i="7"/>
  <c r="U291" i="7"/>
  <c r="T369" i="7"/>
  <c r="U272" i="7"/>
  <c r="U390" i="7"/>
  <c r="S349" i="7"/>
  <c r="V439" i="7"/>
  <c r="T470" i="7"/>
  <c r="S282" i="7"/>
  <c r="T477" i="7"/>
  <c r="T308" i="7"/>
  <c r="V478" i="7"/>
  <c r="U441" i="7"/>
  <c r="U411" i="7"/>
  <c r="S292" i="7"/>
  <c r="T221" i="7"/>
  <c r="U234" i="7"/>
  <c r="T422" i="7"/>
  <c r="S387" i="7"/>
  <c r="S480" i="7"/>
  <c r="U246" i="7"/>
  <c r="V283" i="7"/>
  <c r="S314" i="7"/>
  <c r="T279" i="7"/>
  <c r="T332" i="7"/>
  <c r="S456" i="7"/>
  <c r="U473" i="7"/>
  <c r="U288" i="7"/>
  <c r="T394" i="7"/>
  <c r="V456" i="7"/>
  <c r="V404" i="7"/>
  <c r="V438" i="7"/>
  <c r="T451" i="7"/>
  <c r="T416" i="7"/>
  <c r="V390" i="7"/>
  <c r="T306" i="7"/>
  <c r="V213" i="7"/>
  <c r="S424" i="7"/>
  <c r="V446" i="7"/>
  <c r="T269" i="7"/>
  <c r="V266" i="7"/>
  <c r="T329" i="7"/>
  <c r="S470" i="7"/>
  <c r="T377" i="7"/>
  <c r="U449" i="7"/>
  <c r="T246" i="7"/>
  <c r="V476" i="7"/>
  <c r="T448" i="7"/>
  <c r="V229" i="7"/>
  <c r="T334" i="7"/>
  <c r="U362" i="7"/>
  <c r="T436" i="7"/>
  <c r="V347" i="7"/>
  <c r="S359" i="7"/>
  <c r="T388" i="7"/>
  <c r="V301" i="7"/>
  <c r="T339" i="7"/>
  <c r="S258" i="7"/>
  <c r="V278" i="7"/>
  <c r="T314" i="7"/>
  <c r="S252" i="7"/>
  <c r="U299" i="7"/>
  <c r="T220" i="7"/>
  <c r="S329" i="7"/>
  <c r="U470" i="7"/>
  <c r="T256" i="7"/>
  <c r="V494" i="7"/>
  <c r="S344" i="7"/>
  <c r="V450" i="7"/>
  <c r="U424" i="7"/>
  <c r="U269" i="7"/>
  <c r="U498" i="7"/>
  <c r="U338" i="7"/>
  <c r="T230" i="7"/>
  <c r="U435" i="7"/>
  <c r="T363" i="7"/>
  <c r="U315" i="7"/>
  <c r="T427" i="7"/>
  <c r="T467" i="7"/>
  <c r="S214" i="7"/>
  <c r="S498" i="7"/>
  <c r="S257" i="7"/>
  <c r="V235" i="7"/>
  <c r="V217" i="7"/>
  <c r="V289" i="7"/>
  <c r="U279" i="7"/>
  <c r="T320" i="7"/>
  <c r="T447" i="7"/>
  <c r="S443" i="7"/>
  <c r="U318" i="7"/>
  <c r="V373" i="7"/>
  <c r="U302" i="7"/>
  <c r="T218" i="7"/>
  <c r="U271" i="7"/>
  <c r="V421" i="7"/>
  <c r="V477" i="7"/>
  <c r="V350" i="7"/>
  <c r="S399" i="7"/>
  <c r="V398" i="7"/>
  <c r="S452" i="7"/>
  <c r="S389" i="7"/>
  <c r="T441" i="7"/>
  <c r="V324" i="7"/>
  <c r="U286" i="7"/>
  <c r="V376" i="7"/>
  <c r="U242" i="7"/>
  <c r="T462" i="7"/>
  <c r="S361" i="7"/>
  <c r="U392" i="7"/>
  <c r="V378" i="7"/>
  <c r="T366" i="7"/>
  <c r="U354" i="7"/>
  <c r="S280" i="7"/>
  <c r="S400" i="7"/>
  <c r="S472" i="7"/>
  <c r="U402" i="7"/>
  <c r="S420" i="7"/>
  <c r="T282" i="7"/>
  <c r="S217" i="7"/>
  <c r="S369" i="7"/>
  <c r="U422" i="7"/>
  <c r="T340" i="7"/>
  <c r="V255" i="7"/>
  <c r="S463" i="7"/>
  <c r="S318" i="7"/>
  <c r="T411" i="7"/>
  <c r="S492" i="7"/>
  <c r="V472" i="7"/>
  <c r="V309" i="7"/>
  <c r="T390" i="7"/>
  <c r="U251" i="7"/>
  <c r="V253" i="7"/>
  <c r="T468" i="7"/>
  <c r="U245" i="7"/>
  <c r="T274" i="7"/>
  <c r="V430" i="7"/>
  <c r="U355" i="7"/>
  <c r="S221" i="7"/>
  <c r="T489" i="7"/>
  <c r="V267" i="7"/>
  <c r="V490" i="7"/>
  <c r="V252" i="7"/>
  <c r="V345" i="7"/>
  <c r="T300" i="7"/>
  <c r="S311" i="7"/>
  <c r="S358" i="7"/>
  <c r="V444" i="7"/>
  <c r="T348" i="7"/>
  <c r="S267" i="7"/>
  <c r="T398" i="7"/>
  <c r="T333" i="7"/>
  <c r="T417" i="7"/>
  <c r="T445" i="7"/>
  <c r="V406" i="7"/>
  <c r="U311" i="7"/>
  <c r="U266" i="7"/>
  <c r="U452" i="7"/>
  <c r="U222" i="7"/>
  <c r="V407" i="7"/>
  <c r="S501" i="7"/>
  <c r="V295" i="7"/>
  <c r="V264" i="7"/>
  <c r="V337" i="7"/>
  <c r="S284" i="7"/>
  <c r="T307" i="7"/>
  <c r="U450" i="7"/>
  <c r="S313" i="7"/>
  <c r="U427" i="7"/>
  <c r="V414" i="7"/>
  <c r="V492" i="7"/>
  <c r="S246" i="7"/>
  <c r="V245" i="7"/>
  <c r="T461" i="7"/>
  <c r="S345" i="7"/>
  <c r="T309" i="7"/>
  <c r="T260" i="7"/>
  <c r="U314" i="7"/>
  <c r="T319" i="7"/>
  <c r="T494" i="7"/>
  <c r="S298" i="7"/>
  <c r="S428" i="7"/>
  <c r="S328" i="7"/>
  <c r="U407" i="7"/>
  <c r="T276" i="7"/>
  <c r="V239" i="7"/>
  <c r="S393" i="7"/>
  <c r="V326" i="7"/>
  <c r="V391" i="7"/>
  <c r="S438" i="7"/>
  <c r="T457" i="7"/>
  <c r="U249" i="7"/>
  <c r="T456" i="7"/>
  <c r="U445" i="7"/>
  <c r="S493" i="7"/>
  <c r="U397" i="7"/>
  <c r="V445" i="7"/>
  <c r="S355" i="7"/>
  <c r="U310" i="7"/>
  <c r="U275" i="7"/>
  <c r="T255" i="7"/>
  <c r="S489" i="7"/>
  <c r="T287" i="7"/>
  <c r="T423" i="7"/>
  <c r="S227" i="7"/>
  <c r="T498" i="7"/>
  <c r="T463" i="7"/>
  <c r="U389" i="7"/>
  <c r="U235" i="7"/>
  <c r="T386" i="7"/>
  <c r="V325" i="7"/>
  <c r="T312" i="7"/>
  <c r="V382" i="7"/>
  <c r="V485" i="7"/>
  <c r="U489" i="7"/>
  <c r="U434" i="7"/>
  <c r="V503" i="7"/>
  <c r="T330" i="7"/>
  <c r="T446" i="7"/>
  <c r="T257" i="7"/>
  <c r="T412" i="7"/>
  <c r="V366" i="7"/>
  <c r="T485" i="7"/>
  <c r="V467" i="7"/>
  <c r="S305" i="7"/>
  <c r="V473" i="7"/>
  <c r="T311" i="7"/>
  <c r="S256" i="7"/>
  <c r="S336" i="7"/>
  <c r="T298" i="7"/>
  <c r="U386" i="7"/>
  <c r="T499" i="7"/>
  <c r="T346" i="7"/>
  <c r="T486" i="7"/>
  <c r="V270" i="7"/>
  <c r="S500" i="7"/>
  <c r="S232" i="7"/>
  <c r="T247" i="7"/>
  <c r="V343" i="7"/>
  <c r="U313" i="7"/>
  <c r="T367" i="7"/>
  <c r="S403" i="7"/>
  <c r="V377" i="7"/>
  <c r="V288" i="7"/>
  <c r="S247" i="7"/>
  <c r="V364" i="7"/>
  <c r="S367" i="7"/>
  <c r="U408" i="7"/>
  <c r="U394" i="7"/>
  <c r="U321" i="7"/>
  <c r="T259" i="7"/>
  <c r="S457" i="7"/>
  <c r="V248" i="7"/>
  <c r="V461" i="7"/>
  <c r="V426" i="7"/>
  <c r="V269" i="7"/>
  <c r="U232" i="7"/>
  <c r="S254" i="7"/>
  <c r="U426" i="7"/>
  <c r="V294" i="7"/>
  <c r="U290" i="7"/>
  <c r="S312" i="7"/>
  <c r="T228" i="7"/>
  <c r="S484" i="7"/>
  <c r="U481" i="7"/>
  <c r="V211" i="7"/>
  <c r="T347" i="7"/>
  <c r="V418" i="7"/>
  <c r="U361" i="7"/>
  <c r="U330" i="7"/>
  <c r="S296" i="7"/>
  <c r="V420" i="7"/>
  <c r="V383" i="7"/>
  <c r="V234" i="7"/>
  <c r="V374" i="7"/>
  <c r="V429" i="7"/>
  <c r="T430" i="7"/>
  <c r="V285" i="7"/>
  <c r="S381" i="7"/>
  <c r="T353" i="7"/>
  <c r="U395" i="7"/>
  <c r="T293" i="7"/>
  <c r="U274" i="7"/>
  <c r="T275" i="7"/>
  <c r="U377" i="7"/>
  <c r="V384" i="7"/>
  <c r="V322" i="7"/>
  <c r="S294" i="7"/>
  <c r="V463" i="7"/>
  <c r="V226" i="7"/>
  <c r="U409" i="7"/>
  <c r="S342" i="7"/>
  <c r="T284" i="7"/>
  <c r="V246" i="7"/>
  <c r="U443" i="7"/>
  <c r="V339" i="7"/>
  <c r="U223" i="7"/>
  <c r="V227" i="7"/>
  <c r="V370" i="7"/>
  <c r="U320" i="7"/>
  <c r="T335" i="7"/>
  <c r="U297" i="7"/>
  <c r="V338" i="7"/>
  <c r="T214" i="7"/>
  <c r="V291" i="7"/>
  <c r="U264" i="7"/>
  <c r="V312" i="7"/>
  <c r="T372" i="7"/>
  <c r="V272" i="7"/>
  <c r="U364" i="7"/>
  <c r="V260" i="7"/>
  <c r="U250" i="7"/>
  <c r="T426" i="7"/>
  <c r="T263" i="7"/>
  <c r="V470" i="7"/>
  <c r="S230" i="7"/>
  <c r="T262" i="7"/>
  <c r="V497" i="7"/>
  <c r="U325" i="7"/>
  <c r="U263" i="7"/>
  <c r="T371" i="7"/>
  <c r="U262" i="7"/>
  <c r="S253" i="7"/>
  <c r="V219" i="7"/>
  <c r="T351" i="7"/>
  <c r="V346" i="7"/>
  <c r="S474" i="7"/>
  <c r="T491" i="7"/>
  <c r="U371" i="7"/>
  <c r="S469" i="7"/>
  <c r="V354" i="7"/>
  <c r="T502" i="7"/>
  <c r="S354" i="7"/>
  <c r="T331" i="7"/>
  <c r="V393" i="7"/>
  <c r="V499" i="7"/>
  <c r="U479" i="7"/>
  <c r="S427" i="7"/>
  <c r="V218" i="7"/>
  <c r="U385" i="7"/>
  <c r="U400" i="7"/>
  <c r="T482" i="7"/>
  <c r="T343" i="7"/>
  <c r="V468" i="7"/>
  <c r="S467" i="7"/>
  <c r="T395" i="7"/>
  <c r="T303" i="7"/>
  <c r="T273" i="7"/>
  <c r="S266" i="7"/>
  <c r="T209" i="7"/>
  <c r="S458" i="7"/>
  <c r="U219" i="7"/>
  <c r="V265" i="7"/>
  <c r="S259" i="7"/>
  <c r="U403" i="7"/>
  <c r="V474" i="7"/>
  <c r="S416" i="7"/>
  <c r="U358" i="7"/>
  <c r="S215" i="7"/>
  <c r="T244" i="7"/>
  <c r="T403" i="7"/>
  <c r="T254" i="7"/>
  <c r="V335" i="7"/>
  <c r="S396" i="7"/>
  <c r="U465" i="7"/>
  <c r="S274" i="7"/>
  <c r="V329" i="7"/>
  <c r="V254" i="7"/>
  <c r="T393" i="7"/>
  <c r="V332" i="7"/>
  <c r="U231" i="7"/>
  <c r="V498" i="7"/>
  <c r="T233" i="7"/>
  <c r="S334" i="7"/>
  <c r="T241" i="7"/>
  <c r="S487" i="7"/>
  <c r="U331" i="7"/>
  <c r="V244" i="7"/>
  <c r="U211" i="7"/>
  <c r="U305" i="7"/>
  <c r="T383" i="7"/>
  <c r="S449" i="7"/>
  <c r="U467" i="7"/>
  <c r="T473" i="7"/>
  <c r="U469" i="7"/>
  <c r="S434" i="7"/>
  <c r="V395" i="7"/>
  <c r="V357" i="7"/>
  <c r="U268" i="7"/>
  <c r="V308" i="7"/>
  <c r="T322" i="7"/>
  <c r="T235" i="7"/>
  <c r="V408" i="7"/>
  <c r="S435" i="7"/>
  <c r="S459" i="7"/>
  <c r="V330" i="7"/>
  <c r="U225" i="7"/>
  <c r="U456" i="7"/>
  <c r="V502" i="7"/>
  <c r="S316" i="7"/>
  <c r="U324" i="7"/>
  <c r="U436" i="7"/>
  <c r="U496" i="7"/>
  <c r="V358" i="7"/>
  <c r="S229" i="7"/>
  <c r="V215" i="7"/>
  <c r="T492" i="7"/>
  <c r="U495" i="7"/>
  <c r="U442" i="7"/>
  <c r="U421" i="7"/>
  <c r="S335" i="7"/>
  <c r="U494" i="7"/>
  <c r="S320" i="7"/>
  <c r="V316" i="7"/>
  <c r="U237" i="7"/>
  <c r="T270" i="7"/>
  <c r="S362" i="7"/>
  <c r="V481" i="7"/>
  <c r="V247" i="7"/>
  <c r="U307" i="7"/>
  <c r="U295" i="7"/>
  <c r="U257" i="7"/>
  <c r="U319" i="7"/>
  <c r="V480" i="7"/>
  <c r="V440" i="7"/>
  <c r="T344" i="7"/>
  <c r="S315" i="7"/>
  <c r="S233" i="7"/>
  <c r="T365" i="7"/>
  <c r="V353" i="7"/>
  <c r="S370" i="7"/>
  <c r="U401" i="7"/>
  <c r="S323" i="7"/>
  <c r="S220" i="7"/>
  <c r="U440" i="7"/>
  <c r="T234" i="7"/>
  <c r="T466" i="7"/>
  <c r="S418" i="7"/>
  <c r="V425" i="7"/>
  <c r="U345" i="7"/>
  <c r="V319" i="7"/>
  <c r="S388" i="7"/>
  <c r="S429" i="7"/>
  <c r="T385" i="7"/>
  <c r="S325" i="7"/>
  <c r="V436" i="7"/>
  <c r="V243" i="7"/>
  <c r="V286" i="7"/>
  <c r="U333" i="7"/>
  <c r="U480" i="7"/>
  <c r="S413" i="7"/>
  <c r="T245" i="7"/>
  <c r="U493" i="7"/>
  <c r="V487" i="7"/>
  <c r="V443" i="7"/>
  <c r="V428" i="7"/>
  <c r="T271" i="7"/>
  <c r="U413" i="7"/>
  <c r="S255" i="7"/>
  <c r="S455" i="7"/>
  <c r="T379" i="7"/>
  <c r="S300" i="7"/>
  <c r="U485" i="7"/>
  <c r="V263" i="7"/>
  <c r="U446" i="7"/>
  <c r="V482" i="7"/>
  <c r="T415" i="7"/>
  <c r="T469" i="7"/>
  <c r="S483" i="7"/>
  <c r="U227" i="7"/>
  <c r="U428" i="7"/>
  <c r="U229" i="7"/>
  <c r="T384" i="7"/>
  <c r="S324" i="7"/>
  <c r="U349" i="7"/>
  <c r="T219" i="7"/>
  <c r="V214" i="7"/>
  <c r="T472" i="7"/>
  <c r="T370" i="7"/>
  <c r="T493" i="7"/>
  <c r="U499" i="7"/>
  <c r="V464" i="7"/>
  <c r="T223" i="7"/>
  <c r="T249" i="7"/>
  <c r="T239" i="7"/>
  <c r="U312" i="7"/>
  <c r="U209" i="7"/>
  <c r="S379" i="7"/>
  <c r="U468" i="7"/>
  <c r="T338" i="7"/>
  <c r="T440" i="7"/>
  <c r="V273" i="7"/>
  <c r="T226" i="7"/>
  <c r="S291" i="7"/>
  <c r="U253" i="7"/>
  <c r="S433" i="7"/>
  <c r="U382" i="7"/>
  <c r="V453" i="7"/>
  <c r="U343" i="7"/>
  <c r="V380" i="7"/>
  <c r="V311" i="7"/>
  <c r="T471" i="7"/>
  <c r="V388" i="7"/>
  <c r="V417" i="7"/>
  <c r="U228" i="7"/>
  <c r="T389" i="7"/>
  <c r="U289" i="7"/>
  <c r="U217" i="7"/>
  <c r="T487" i="7"/>
  <c r="S308" i="7"/>
  <c r="U477" i="7"/>
  <c r="S228" i="7"/>
  <c r="T317" i="7"/>
  <c r="V410" i="7"/>
  <c r="U430" i="7"/>
  <c r="T342" i="7"/>
  <c r="T490" i="7"/>
  <c r="T248" i="7"/>
  <c r="S209" i="7"/>
  <c r="T450" i="7"/>
  <c r="S212" i="7"/>
  <c r="S468" i="7"/>
  <c r="V298" i="7"/>
  <c r="S357" i="7"/>
  <c r="U478" i="7"/>
  <c r="U351" i="7"/>
  <c r="U375" i="7"/>
  <c r="V413" i="7"/>
  <c r="U500" i="7"/>
  <c r="S477" i="7"/>
  <c r="T424" i="7"/>
  <c r="V471" i="7"/>
  <c r="V447" i="7"/>
  <c r="U379" i="7"/>
  <c r="T479" i="7"/>
  <c r="S302" i="7"/>
  <c r="V352" i="7"/>
  <c r="S394" i="7"/>
  <c r="U240" i="7"/>
  <c r="S415" i="7"/>
  <c r="T251" i="7"/>
  <c r="S240" i="7"/>
  <c r="U216" i="7"/>
  <c r="U220" i="7"/>
  <c r="V379" i="7"/>
  <c r="U212" i="7"/>
  <c r="V237" i="7"/>
  <c r="U260" i="7"/>
  <c r="T405" i="7"/>
  <c r="S295" i="7"/>
  <c r="S238" i="7"/>
  <c r="V381" i="7"/>
  <c r="U483" i="7"/>
  <c r="V284" i="7"/>
  <c r="S386" i="7"/>
  <c r="U259" i="7"/>
  <c r="U433" i="7"/>
  <c r="S391" i="7"/>
  <c r="S437" i="7"/>
  <c r="V455" i="7"/>
  <c r="U221" i="7"/>
  <c r="S471" i="7"/>
  <c r="T341" i="7"/>
  <c r="V442" i="7"/>
  <c r="V431" i="7"/>
  <c r="S346" i="7"/>
  <c r="S306" i="7"/>
  <c r="T460" i="7"/>
  <c r="U368" i="7"/>
  <c r="U218" i="7"/>
  <c r="U367" i="7"/>
  <c r="V351" i="7"/>
  <c r="S454" i="7"/>
  <c r="S350" i="7"/>
  <c r="T497" i="7"/>
  <c r="T380" i="7"/>
  <c r="S360" i="7"/>
  <c r="V386" i="7"/>
  <c r="T480" i="7"/>
  <c r="V230" i="7"/>
  <c r="S405" i="7"/>
  <c r="S485" i="7"/>
  <c r="V275" i="7"/>
  <c r="V412" i="7"/>
  <c r="V296" i="7"/>
  <c r="T432" i="7"/>
  <c r="S392" i="7"/>
  <c r="T455" i="7"/>
  <c r="S446" i="7"/>
  <c r="V432" i="7"/>
  <c r="S263" i="7"/>
  <c r="T435" i="7"/>
  <c r="V262" i="7"/>
  <c r="T381" i="7"/>
  <c r="S339" i="7"/>
  <c r="V293" i="7"/>
  <c r="U420" i="7"/>
  <c r="T232" i="7"/>
  <c r="U276" i="7"/>
  <c r="V489" i="7"/>
  <c r="S262" i="7"/>
  <c r="T304" i="7"/>
  <c r="T437" i="7"/>
  <c r="U344" i="7"/>
  <c r="U384" i="7"/>
  <c r="T211" i="7"/>
  <c r="S478" i="7"/>
  <c r="S251" i="7"/>
  <c r="V457" i="7"/>
  <c r="U423" i="7"/>
  <c r="S473" i="7"/>
  <c r="U391" i="7"/>
  <c r="S419" i="7"/>
  <c r="S287" i="7"/>
  <c r="T421" i="7"/>
  <c r="S390" i="7"/>
  <c r="U244" i="7"/>
  <c r="T325" i="7"/>
  <c r="S503" i="7"/>
  <c r="U474" i="7"/>
  <c r="S450" i="7"/>
  <c r="S317" i="7"/>
  <c r="S402" i="7"/>
  <c r="U303" i="7"/>
  <c r="V240" i="7"/>
  <c r="V222" i="7"/>
  <c r="S442" i="7"/>
  <c r="U236" i="7"/>
  <c r="U317" i="7"/>
  <c r="S374" i="7"/>
  <c r="V441" i="7"/>
  <c r="T442" i="7"/>
  <c r="V401" i="7"/>
  <c r="S494" i="7"/>
  <c r="U486" i="7"/>
  <c r="V500" i="7"/>
  <c r="S410" i="7"/>
  <c r="T357" i="7"/>
  <c r="V307" i="7"/>
  <c r="V320" i="7"/>
  <c r="S268" i="7"/>
  <c r="T310" i="7"/>
  <c r="T375" i="7"/>
  <c r="S486" i="7"/>
  <c r="T359" i="7"/>
  <c r="S241" i="7"/>
  <c r="S333" i="7"/>
  <c r="S373" i="7"/>
  <c r="V415" i="7"/>
  <c r="T404" i="7"/>
  <c r="U369" i="7"/>
  <c r="T413" i="7"/>
  <c r="U328" i="7"/>
  <c r="S447" i="7"/>
  <c r="S353" i="7"/>
  <c r="V303" i="7"/>
  <c r="U214" i="7"/>
  <c r="S304" i="7"/>
  <c r="V389" i="7"/>
  <c r="U273" i="7"/>
  <c r="T453" i="7"/>
  <c r="T418" i="7"/>
  <c r="S340" i="7"/>
  <c r="S461" i="7"/>
  <c r="T261" i="7"/>
  <c r="S491" i="7"/>
  <c r="U370" i="7"/>
  <c r="U278" i="7"/>
  <c r="V496" i="7"/>
  <c r="V287" i="7"/>
  <c r="T326" i="7"/>
  <c r="T406" i="7"/>
  <c r="S481" i="7"/>
  <c r="V328" i="7"/>
  <c r="S382" i="7"/>
  <c r="S237" i="7"/>
  <c r="U378" i="7"/>
  <c r="T289" i="7"/>
  <c r="S356" i="7"/>
  <c r="S364" i="7"/>
  <c r="V231" i="7"/>
  <c r="U387" i="7"/>
  <c r="S347" i="7"/>
  <c r="U447" i="7"/>
  <c r="T217" i="7"/>
  <c r="S272" i="7"/>
  <c r="U270" i="7"/>
  <c r="U309" i="7"/>
  <c r="U241" i="7"/>
  <c r="V340" i="7"/>
  <c r="V437" i="7"/>
  <c r="T267" i="7"/>
  <c r="U404" i="7"/>
  <c r="V232" i="7"/>
  <c r="U353" i="7"/>
  <c r="S377" i="7"/>
  <c r="U393" i="7"/>
  <c r="U306" i="7"/>
  <c r="T313" i="7"/>
  <c r="S441" i="7"/>
  <c r="U373" i="7"/>
  <c r="S327" i="7"/>
  <c r="U458" i="7"/>
  <c r="V411" i="7"/>
  <c r="S448" i="7"/>
  <c r="U484" i="7"/>
  <c r="S301" i="7"/>
  <c r="T495" i="7"/>
  <c r="U439" i="7"/>
  <c r="V317" i="7"/>
  <c r="S426" i="7"/>
  <c r="U410" i="7"/>
  <c r="S218" i="7"/>
  <c r="V276" i="7"/>
  <c r="U412" i="7"/>
  <c r="T323" i="7"/>
  <c r="U482" i="7"/>
  <c r="V416" i="7"/>
  <c r="S307" i="7"/>
  <c r="T266" i="7"/>
  <c r="T337" i="7"/>
  <c r="V306" i="7"/>
  <c r="U502" i="7"/>
  <c r="S264" i="7"/>
  <c r="T420" i="7"/>
  <c r="V341" i="7"/>
  <c r="U425" i="7"/>
  <c r="T438" i="7"/>
  <c r="S236" i="7"/>
  <c r="T258" i="7"/>
  <c r="S297" i="7"/>
  <c r="V342" i="7"/>
  <c r="U316" i="7"/>
  <c r="S417" i="7"/>
  <c r="V282" i="7"/>
  <c r="T408" i="7"/>
  <c r="U341" i="7"/>
  <c r="T227" i="7"/>
  <c r="S351" i="7"/>
  <c r="U432" i="7"/>
  <c r="T428" i="7"/>
  <c r="U376" i="7"/>
  <c r="V258" i="7"/>
  <c r="S453" i="7"/>
  <c r="U476" i="7"/>
  <c r="U340" i="7"/>
  <c r="T216" i="7"/>
  <c r="U461" i="7"/>
  <c r="V400" i="7"/>
  <c r="V365" i="7"/>
  <c r="S460" i="7"/>
  <c r="S331" i="7"/>
  <c r="S445" i="7"/>
  <c r="S288" i="7"/>
  <c r="U491" i="7"/>
  <c r="S270" i="7"/>
  <c r="U360" i="7"/>
  <c r="T278" i="7"/>
  <c r="U464" i="7"/>
  <c r="S462" i="7"/>
  <c r="U466" i="7"/>
  <c r="V360" i="7"/>
  <c r="V405" i="7"/>
  <c r="S271" i="7"/>
  <c r="V268" i="7"/>
  <c r="T410" i="7"/>
  <c r="U419" i="7"/>
  <c r="V387" i="7"/>
  <c r="S352" i="7"/>
  <c r="S365" i="7"/>
  <c r="U213" i="7"/>
  <c r="V223" i="7"/>
  <c r="V486" i="7"/>
  <c r="U359" i="7"/>
  <c r="S225" i="7"/>
  <c r="T349" i="7"/>
  <c r="V454" i="7"/>
  <c r="T237" i="7"/>
  <c r="T315" i="7"/>
  <c r="S337" i="7"/>
  <c r="S465" i="7"/>
  <c r="S397" i="7"/>
  <c r="U488" i="7"/>
  <c r="S395" i="7"/>
  <c r="T488" i="7"/>
  <c r="T297" i="7"/>
  <c r="U337" i="7"/>
  <c r="U460" i="7"/>
  <c r="V363" i="7"/>
  <c r="V359" i="7"/>
  <c r="S243" i="7"/>
  <c r="U265" i="7"/>
  <c r="U248" i="7"/>
  <c r="S398" i="7"/>
  <c r="S451" i="7"/>
  <c r="T321" i="7"/>
  <c r="U405" i="7"/>
  <c r="S475" i="7"/>
  <c r="V233" i="7"/>
  <c r="T354" i="7"/>
  <c r="V501" i="7"/>
  <c r="U281" i="7"/>
  <c r="T392" i="7"/>
  <c r="V236" i="7"/>
  <c r="V224" i="7"/>
  <c r="V242" i="7"/>
  <c r="S348" i="7"/>
  <c r="U365" i="7"/>
  <c r="U492" i="7"/>
  <c r="U238" i="7"/>
  <c r="T387" i="7"/>
  <c r="V448" i="7"/>
  <c r="V372" i="7"/>
  <c r="V257" i="7"/>
  <c r="U280" i="7"/>
  <c r="V212" i="7"/>
  <c r="V465" i="7"/>
  <c r="S464" i="7"/>
  <c r="T345" i="7"/>
  <c r="S401" i="7"/>
  <c r="V297" i="7"/>
  <c r="U438" i="7"/>
  <c r="V423" i="7"/>
  <c r="T483" i="7"/>
  <c r="T224" i="7"/>
  <c r="V396" i="7"/>
  <c r="S439" i="7"/>
  <c r="U335" i="7"/>
  <c r="T280" i="7"/>
  <c r="U462" i="7"/>
  <c r="S495" i="7"/>
  <c r="T414" i="7"/>
  <c r="V403" i="7"/>
  <c r="S234" i="7"/>
  <c r="V355" i="7"/>
  <c r="U451" i="7"/>
  <c r="U455" i="7"/>
  <c r="T253" i="7"/>
  <c r="U293" i="7"/>
  <c r="S248" i="7"/>
  <c r="S432" i="7"/>
  <c r="V327" i="7"/>
  <c r="S223" i="7"/>
  <c r="V348" i="7"/>
  <c r="S319" i="7"/>
  <c r="S242" i="7"/>
  <c r="V238" i="7"/>
  <c r="S378" i="7"/>
  <c r="U356" i="7"/>
  <c r="V433" i="7"/>
  <c r="V251" i="7"/>
  <c r="U329" i="7"/>
  <c r="V321" i="7"/>
  <c r="S497" i="7"/>
  <c r="T396" i="7"/>
  <c r="S479" i="7"/>
  <c r="T316" i="7"/>
  <c r="S502" i="7"/>
  <c r="S332" i="7"/>
  <c r="V451" i="7"/>
  <c r="T474" i="7"/>
  <c r="V427" i="7"/>
  <c r="U472" i="7"/>
  <c r="V292" i="7"/>
  <c r="U374" i="7"/>
  <c r="S219" i="7"/>
  <c r="V220" i="7"/>
  <c r="S224" i="7"/>
  <c r="T459" i="7"/>
  <c r="T294" i="7"/>
  <c r="S309" i="7"/>
  <c r="S338" i="7"/>
  <c r="U301" i="7"/>
  <c r="V336" i="7"/>
  <c r="U298" i="7"/>
  <c r="T277" i="7"/>
  <c r="V475" i="7"/>
  <c r="U322" i="7"/>
  <c r="V369" i="7"/>
  <c r="T299" i="7"/>
  <c r="T429" i="7"/>
  <c r="T378" i="7"/>
  <c r="U326" i="7"/>
  <c r="V385" i="7"/>
  <c r="V479" i="7"/>
  <c r="S278" i="7"/>
  <c r="T484" i="7"/>
  <c r="S371" i="7"/>
  <c r="S322" i="7"/>
  <c r="S260" i="7"/>
  <c r="S496" i="7"/>
  <c r="U215" i="7"/>
  <c r="S466" i="7"/>
  <c r="U233" i="7"/>
  <c r="T295" i="7"/>
  <c r="T283" i="7"/>
  <c r="S283" i="7"/>
  <c r="U300" i="7"/>
  <c r="U418" i="7"/>
  <c r="T238" i="7"/>
  <c r="V228" i="7"/>
  <c r="S368" i="7"/>
  <c r="U383" i="7"/>
  <c r="V334" i="7"/>
  <c r="S366" i="7"/>
  <c r="T240" i="7"/>
  <c r="U406" i="7"/>
  <c r="U396" i="7"/>
  <c r="V483" i="7"/>
  <c r="T222" i="7"/>
  <c r="U292" i="7"/>
  <c r="V375" i="7"/>
  <c r="U381" i="7"/>
  <c r="T501" i="7"/>
  <c r="T296" i="7"/>
  <c r="T407" i="7"/>
  <c r="S265" i="7"/>
  <c r="U210" i="7"/>
  <c r="V261" i="7"/>
  <c r="U487" i="7"/>
  <c r="S444" i="7"/>
  <c r="S244" i="7"/>
  <c r="V394" i="7"/>
  <c r="T433" i="7"/>
  <c r="V449" i="7"/>
  <c r="S499" i="7"/>
  <c r="T213" i="7"/>
  <c r="T478" i="7"/>
  <c r="V271" i="7"/>
  <c r="V356" i="7"/>
  <c r="S293" i="7"/>
  <c r="U285" i="7"/>
  <c r="V300" i="7"/>
  <c r="V452" i="7"/>
  <c r="U431" i="7"/>
  <c r="T291" i="7"/>
  <c r="S235" i="7"/>
  <c r="V249" i="7"/>
  <c r="T401" i="7"/>
  <c r="V304" i="7"/>
  <c r="S363" i="7"/>
  <c r="S411" i="7"/>
  <c r="U453" i="7"/>
  <c r="T397" i="7"/>
  <c r="V367" i="7"/>
  <c r="S249" i="7"/>
  <c r="U342" i="7"/>
  <c r="U332" i="7"/>
  <c r="U296" i="7"/>
  <c r="U448" i="7"/>
  <c r="T360" i="7"/>
  <c r="T281" i="7"/>
  <c r="V333" i="7"/>
  <c r="U457" i="7"/>
  <c r="U261" i="7"/>
  <c r="T252" i="7"/>
  <c r="T409" i="7"/>
  <c r="S476" i="7"/>
  <c r="S376" i="7"/>
  <c r="U327" i="7"/>
  <c r="U252" i="7"/>
  <c r="T419" i="7"/>
  <c r="U429" i="7"/>
  <c r="T302" i="7"/>
  <c r="T272" i="7"/>
  <c r="T503" i="7"/>
  <c r="S488" i="7"/>
  <c r="U380" i="7"/>
  <c r="T449" i="7"/>
  <c r="T305" i="7"/>
  <c r="S482" i="7"/>
  <c r="T358" i="7"/>
  <c r="V349" i="7"/>
  <c r="T328" i="7"/>
  <c r="T212" i="7"/>
  <c r="U463" i="7"/>
  <c r="U348" i="7"/>
  <c r="T399" i="7"/>
  <c r="T285" i="7"/>
  <c r="U357" i="7"/>
  <c r="S436" i="7"/>
  <c r="T286" i="7"/>
  <c r="S211" i="7"/>
  <c r="V397" i="7"/>
  <c r="T318" i="7"/>
  <c r="V399" i="7"/>
  <c r="V256" i="7"/>
  <c r="U243" i="7"/>
  <c r="T425" i="7"/>
  <c r="V495" i="7"/>
  <c r="T444" i="7"/>
  <c r="V424" i="7"/>
  <c r="S303" i="7"/>
  <c r="S490" i="7"/>
  <c r="T229" i="7"/>
  <c r="T443" i="7"/>
  <c r="S275" i="7"/>
  <c r="T465" i="7"/>
  <c r="T368" i="7"/>
  <c r="Q203" i="7" l="1"/>
  <c r="K203" i="7"/>
  <c r="O203" i="7"/>
  <c r="N203" i="7"/>
  <c r="M203" i="7"/>
  <c r="L203" i="7"/>
  <c r="P203" i="7"/>
  <c r="O208" i="7"/>
  <c r="N208" i="7"/>
  <c r="K208" i="7"/>
  <c r="P208" i="7"/>
  <c r="L208" i="7"/>
  <c r="Q208" i="7"/>
  <c r="M208" i="7"/>
  <c r="M206" i="7"/>
  <c r="L206" i="7"/>
  <c r="K206" i="7"/>
  <c r="N206" i="7"/>
  <c r="P206" i="7"/>
  <c r="O206" i="7"/>
  <c r="Q206" i="7"/>
  <c r="L205" i="7"/>
  <c r="O205" i="7"/>
  <c r="P205" i="7"/>
  <c r="M205" i="7"/>
  <c r="N205" i="7"/>
  <c r="Q205" i="7"/>
  <c r="K205" i="7"/>
  <c r="N204" i="7"/>
  <c r="M204" i="7"/>
  <c r="L204" i="7"/>
  <c r="Q204" i="7"/>
  <c r="P204" i="7"/>
  <c r="K204" i="7"/>
  <c r="O204" i="7"/>
  <c r="Q423" i="7"/>
  <c r="P423" i="7"/>
  <c r="O423" i="7"/>
  <c r="L423" i="7"/>
  <c r="N423" i="7"/>
  <c r="K423" i="7"/>
  <c r="M423" i="7"/>
  <c r="L301" i="7"/>
  <c r="M301" i="7"/>
  <c r="K301" i="7"/>
  <c r="P301" i="7"/>
  <c r="N301" i="7"/>
  <c r="Q301" i="7"/>
  <c r="O301" i="7"/>
  <c r="P362" i="7"/>
  <c r="M362" i="7"/>
  <c r="K362" i="7"/>
  <c r="L362" i="7"/>
  <c r="N362" i="7"/>
  <c r="Q362" i="7"/>
  <c r="O362" i="7"/>
  <c r="M328" i="7"/>
  <c r="L328" i="7"/>
  <c r="Q328" i="7"/>
  <c r="N328" i="7"/>
  <c r="P328" i="7"/>
  <c r="K328" i="7"/>
  <c r="O328" i="7"/>
  <c r="N219" i="7"/>
  <c r="O219" i="7"/>
  <c r="K219" i="7"/>
  <c r="M219" i="7"/>
  <c r="P219" i="7"/>
  <c r="L219" i="7"/>
  <c r="Q219" i="7"/>
  <c r="N439" i="7"/>
  <c r="M439" i="7"/>
  <c r="L439" i="7"/>
  <c r="Q439" i="7"/>
  <c r="P439" i="7"/>
  <c r="K439" i="7"/>
  <c r="O439" i="7"/>
  <c r="K470" i="7"/>
  <c r="P470" i="7"/>
  <c r="O470" i="7"/>
  <c r="N470" i="7"/>
  <c r="M470" i="7"/>
  <c r="Q470" i="7"/>
  <c r="L470" i="7"/>
  <c r="Q445" i="7"/>
  <c r="M445" i="7"/>
  <c r="N445" i="7"/>
  <c r="O445" i="7"/>
  <c r="L445" i="7"/>
  <c r="K445" i="7"/>
  <c r="P445" i="7"/>
  <c r="P262" i="7"/>
  <c r="N262" i="7"/>
  <c r="L262" i="7"/>
  <c r="M262" i="7"/>
  <c r="K262" i="7"/>
  <c r="Q262" i="7"/>
  <c r="O262" i="7"/>
  <c r="L415" i="7"/>
  <c r="Q415" i="7"/>
  <c r="P415" i="7"/>
  <c r="O415" i="7"/>
  <c r="K415" i="7"/>
  <c r="N415" i="7"/>
  <c r="M415" i="7"/>
  <c r="K265" i="7"/>
  <c r="O265" i="7"/>
  <c r="M265" i="7"/>
  <c r="N265" i="7"/>
  <c r="L265" i="7"/>
  <c r="Q265" i="7"/>
  <c r="P265" i="7"/>
  <c r="K350" i="7"/>
  <c r="Q350" i="7"/>
  <c r="N350" i="7"/>
  <c r="P350" i="7"/>
  <c r="O350" i="7"/>
  <c r="M350" i="7"/>
  <c r="L350" i="7"/>
  <c r="O395" i="7"/>
  <c r="Q395" i="7"/>
  <c r="P395" i="7"/>
  <c r="K395" i="7"/>
  <c r="M395" i="7"/>
  <c r="L395" i="7"/>
  <c r="N395" i="7"/>
  <c r="O493" i="7"/>
  <c r="K493" i="7"/>
  <c r="L493" i="7"/>
  <c r="P493" i="7"/>
  <c r="M493" i="7"/>
  <c r="N493" i="7"/>
  <c r="Q493" i="7"/>
  <c r="M266" i="7"/>
  <c r="Q266" i="7"/>
  <c r="N266" i="7"/>
  <c r="L266" i="7"/>
  <c r="K266" i="7"/>
  <c r="P266" i="7"/>
  <c r="O266" i="7"/>
  <c r="M344" i="7"/>
  <c r="Q344" i="7"/>
  <c r="O344" i="7"/>
  <c r="P344" i="7"/>
  <c r="N344" i="7"/>
  <c r="L344" i="7"/>
  <c r="K344" i="7"/>
  <c r="L481" i="7"/>
  <c r="N481" i="7"/>
  <c r="Q481" i="7"/>
  <c r="M481" i="7"/>
  <c r="P481" i="7"/>
  <c r="O481" i="7"/>
  <c r="K481" i="7"/>
  <c r="O402" i="7"/>
  <c r="L402" i="7"/>
  <c r="K402" i="7"/>
  <c r="P402" i="7"/>
  <c r="Q402" i="7"/>
  <c r="M402" i="7"/>
  <c r="N402" i="7"/>
  <c r="Q386" i="7"/>
  <c r="P386" i="7"/>
  <c r="L386" i="7"/>
  <c r="M386" i="7"/>
  <c r="N386" i="7"/>
  <c r="O386" i="7"/>
  <c r="K386" i="7"/>
  <c r="Q457" i="7"/>
  <c r="K457" i="7"/>
  <c r="M457" i="7"/>
  <c r="N457" i="7"/>
  <c r="P457" i="7"/>
  <c r="O457" i="7"/>
  <c r="L457" i="7"/>
  <c r="P376" i="7"/>
  <c r="O376" i="7"/>
  <c r="K376" i="7"/>
  <c r="M376" i="7"/>
  <c r="N376" i="7"/>
  <c r="L376" i="7"/>
  <c r="Q376" i="7"/>
  <c r="M353" i="7"/>
  <c r="N353" i="7"/>
  <c r="Q353" i="7"/>
  <c r="K353" i="7"/>
  <c r="P353" i="7"/>
  <c r="O353" i="7"/>
  <c r="L353" i="7"/>
  <c r="N244" i="7"/>
  <c r="Q244" i="7"/>
  <c r="P244" i="7"/>
  <c r="M244" i="7"/>
  <c r="L244" i="7"/>
  <c r="K244" i="7"/>
  <c r="O244" i="7"/>
  <c r="K256" i="7"/>
  <c r="M256" i="7"/>
  <c r="L256" i="7"/>
  <c r="O256" i="7"/>
  <c r="N256" i="7"/>
  <c r="P256" i="7"/>
  <c r="Q256" i="7"/>
  <c r="O425" i="7"/>
  <c r="L425" i="7"/>
  <c r="Q425" i="7"/>
  <c r="M425" i="7"/>
  <c r="K425" i="7"/>
  <c r="P425" i="7"/>
  <c r="N425" i="7"/>
  <c r="O400" i="7"/>
  <c r="K400" i="7"/>
  <c r="L400" i="7"/>
  <c r="N400" i="7"/>
  <c r="P400" i="7"/>
  <c r="Q400" i="7"/>
  <c r="M400" i="7"/>
  <c r="O327" i="7"/>
  <c r="N327" i="7"/>
  <c r="Q327" i="7"/>
  <c r="P327" i="7"/>
  <c r="L327" i="7"/>
  <c r="M327" i="7"/>
  <c r="K327" i="7"/>
  <c r="N363" i="7"/>
  <c r="Q363" i="7"/>
  <c r="P363" i="7"/>
  <c r="O363" i="7"/>
  <c r="K363" i="7"/>
  <c r="L363" i="7"/>
  <c r="M363" i="7"/>
  <c r="K304" i="7"/>
  <c r="P304" i="7"/>
  <c r="Q304" i="7"/>
  <c r="M304" i="7"/>
  <c r="O304" i="7"/>
  <c r="L304" i="7"/>
  <c r="N304" i="7"/>
  <c r="N282" i="7"/>
  <c r="Q282" i="7"/>
  <c r="P282" i="7"/>
  <c r="M282" i="7"/>
  <c r="K282" i="7"/>
  <c r="L282" i="7"/>
  <c r="O282" i="7"/>
  <c r="Q223" i="7"/>
  <c r="M223" i="7"/>
  <c r="N223" i="7"/>
  <c r="L223" i="7"/>
  <c r="K223" i="7"/>
  <c r="P223" i="7"/>
  <c r="O223" i="7"/>
  <c r="M489" i="7"/>
  <c r="K489" i="7"/>
  <c r="O489" i="7"/>
  <c r="P489" i="7"/>
  <c r="L489" i="7"/>
  <c r="Q489" i="7"/>
  <c r="N489" i="7"/>
  <c r="M253" i="7"/>
  <c r="Q253" i="7"/>
  <c r="O253" i="7"/>
  <c r="N253" i="7"/>
  <c r="L253" i="7"/>
  <c r="P253" i="7"/>
  <c r="K253" i="7"/>
  <c r="Q379" i="7"/>
  <c r="K379" i="7"/>
  <c r="N379" i="7"/>
  <c r="M379" i="7"/>
  <c r="L379" i="7"/>
  <c r="O379" i="7"/>
  <c r="P379" i="7"/>
  <c r="N452" i="7"/>
  <c r="M452" i="7"/>
  <c r="Q452" i="7"/>
  <c r="L452" i="7"/>
  <c r="K452" i="7"/>
  <c r="O452" i="7"/>
  <c r="P452" i="7"/>
  <c r="P418" i="7"/>
  <c r="M418" i="7"/>
  <c r="N418" i="7"/>
  <c r="K418" i="7"/>
  <c r="L418" i="7"/>
  <c r="O418" i="7"/>
  <c r="Q418" i="7"/>
  <c r="P442" i="7"/>
  <c r="M442" i="7"/>
  <c r="O442" i="7"/>
  <c r="L442" i="7"/>
  <c r="K442" i="7"/>
  <c r="Q442" i="7"/>
  <c r="N442" i="7"/>
  <c r="N261" i="7"/>
  <c r="M261" i="7"/>
  <c r="L261" i="7"/>
  <c r="O261" i="7"/>
  <c r="K261" i="7"/>
  <c r="P261" i="7"/>
  <c r="Q261" i="7"/>
  <c r="Q388" i="7"/>
  <c r="P388" i="7"/>
  <c r="M388" i="7"/>
  <c r="L388" i="7"/>
  <c r="K388" i="7"/>
  <c r="O388" i="7"/>
  <c r="N388" i="7"/>
  <c r="N297" i="7"/>
  <c r="M297" i="7"/>
  <c r="K297" i="7"/>
  <c r="L297" i="7"/>
  <c r="Q297" i="7"/>
  <c r="P297" i="7"/>
  <c r="O297" i="7"/>
  <c r="Q263" i="7"/>
  <c r="P263" i="7"/>
  <c r="O263" i="7"/>
  <c r="N263" i="7"/>
  <c r="M263" i="7"/>
  <c r="L263" i="7"/>
  <c r="K263" i="7"/>
  <c r="Q375" i="7"/>
  <c r="P375" i="7"/>
  <c r="O375" i="7"/>
  <c r="L375" i="7"/>
  <c r="N375" i="7"/>
  <c r="M375" i="7"/>
  <c r="K375" i="7"/>
  <c r="Q459" i="7"/>
  <c r="M459" i="7"/>
  <c r="N459" i="7"/>
  <c r="L459" i="7"/>
  <c r="K459" i="7"/>
  <c r="O459" i="7"/>
  <c r="P459" i="7"/>
  <c r="P334" i="7"/>
  <c r="O334" i="7"/>
  <c r="K334" i="7"/>
  <c r="Q334" i="7"/>
  <c r="N334" i="7"/>
  <c r="M334" i="7"/>
  <c r="L334" i="7"/>
  <c r="N503" i="7"/>
  <c r="Q503" i="7"/>
  <c r="M503" i="7"/>
  <c r="P503" i="7"/>
  <c r="O503" i="7"/>
  <c r="K503" i="7"/>
  <c r="L503" i="7"/>
  <c r="P370" i="7"/>
  <c r="O370" i="7"/>
  <c r="K370" i="7"/>
  <c r="Q370" i="7"/>
  <c r="N370" i="7"/>
  <c r="L370" i="7"/>
  <c r="M370" i="7"/>
  <c r="O378" i="7"/>
  <c r="Q378" i="7"/>
  <c r="P378" i="7"/>
  <c r="L378" i="7"/>
  <c r="M378" i="7"/>
  <c r="N378" i="7"/>
  <c r="K378" i="7"/>
  <c r="O310" i="7"/>
  <c r="K310" i="7"/>
  <c r="L310" i="7"/>
  <c r="Q310" i="7"/>
  <c r="M310" i="7"/>
  <c r="P310" i="7"/>
  <c r="N310" i="7"/>
  <c r="M399" i="7"/>
  <c r="L399" i="7"/>
  <c r="K399" i="7"/>
  <c r="P399" i="7"/>
  <c r="Q399" i="7"/>
  <c r="O399" i="7"/>
  <c r="N399" i="7"/>
  <c r="M316" i="7"/>
  <c r="O316" i="7"/>
  <c r="K316" i="7"/>
  <c r="Q316" i="7"/>
  <c r="P316" i="7"/>
  <c r="N316" i="7"/>
  <c r="L316" i="7"/>
  <c r="O254" i="7"/>
  <c r="N254" i="7"/>
  <c r="M254" i="7"/>
  <c r="L254" i="7"/>
  <c r="K254" i="7"/>
  <c r="Q254" i="7"/>
  <c r="P254" i="7"/>
  <c r="L383" i="7"/>
  <c r="O383" i="7"/>
  <c r="N383" i="7"/>
  <c r="M383" i="7"/>
  <c r="K383" i="7"/>
  <c r="Q383" i="7"/>
  <c r="P383" i="7"/>
  <c r="O249" i="7"/>
  <c r="L249" i="7"/>
  <c r="Q249" i="7"/>
  <c r="M249" i="7"/>
  <c r="P249" i="7"/>
  <c r="K249" i="7"/>
  <c r="N249" i="7"/>
  <c r="L351" i="7"/>
  <c r="K351" i="7"/>
  <c r="O351" i="7"/>
  <c r="Q351" i="7"/>
  <c r="N351" i="7"/>
  <c r="M351" i="7"/>
  <c r="P351" i="7"/>
  <c r="L242" i="7"/>
  <c r="N242" i="7"/>
  <c r="K242" i="7"/>
  <c r="O242" i="7"/>
  <c r="M242" i="7"/>
  <c r="P242" i="7"/>
  <c r="Q242" i="7"/>
  <c r="K323" i="7"/>
  <c r="L323" i="7"/>
  <c r="N323" i="7"/>
  <c r="M323" i="7"/>
  <c r="O323" i="7"/>
  <c r="Q323" i="7"/>
  <c r="P323" i="7"/>
  <c r="N339" i="7"/>
  <c r="O339" i="7"/>
  <c r="Q339" i="7"/>
  <c r="P339" i="7"/>
  <c r="L339" i="7"/>
  <c r="M339" i="7"/>
  <c r="K339" i="7"/>
  <c r="Q305" i="7"/>
  <c r="L305" i="7"/>
  <c r="M305" i="7"/>
  <c r="N305" i="7"/>
  <c r="K305" i="7"/>
  <c r="O305" i="7"/>
  <c r="P305" i="7"/>
  <c r="M358" i="7"/>
  <c r="L358" i="7"/>
  <c r="K358" i="7"/>
  <c r="P358" i="7"/>
  <c r="Q358" i="7"/>
  <c r="O358" i="7"/>
  <c r="N358" i="7"/>
  <c r="L217" i="7"/>
  <c r="K217" i="7"/>
  <c r="N217" i="7"/>
  <c r="P217" i="7"/>
  <c r="M217" i="7"/>
  <c r="O217" i="7"/>
  <c r="Q217" i="7"/>
  <c r="N479" i="7"/>
  <c r="O479" i="7"/>
  <c r="M479" i="7"/>
  <c r="L479" i="7"/>
  <c r="K479" i="7"/>
  <c r="Q479" i="7"/>
  <c r="P479" i="7"/>
  <c r="N303" i="7"/>
  <c r="P303" i="7"/>
  <c r="O303" i="7"/>
  <c r="K303" i="7"/>
  <c r="Q303" i="7"/>
  <c r="M303" i="7"/>
  <c r="L303" i="7"/>
  <c r="M257" i="7"/>
  <c r="K257" i="7"/>
  <c r="P257" i="7"/>
  <c r="N257" i="7"/>
  <c r="O257" i="7"/>
  <c r="L257" i="7"/>
  <c r="Q257" i="7"/>
  <c r="K250" i="7"/>
  <c r="N250" i="7"/>
  <c r="Q250" i="7"/>
  <c r="P250" i="7"/>
  <c r="M250" i="7"/>
  <c r="O250" i="7"/>
  <c r="L250" i="7"/>
  <c r="O385" i="7"/>
  <c r="K385" i="7"/>
  <c r="Q385" i="7"/>
  <c r="P385" i="7"/>
  <c r="L385" i="7"/>
  <c r="N385" i="7"/>
  <c r="M385" i="7"/>
  <c r="K315" i="7"/>
  <c r="N315" i="7"/>
  <c r="O315" i="7"/>
  <c r="M315" i="7"/>
  <c r="L315" i="7"/>
  <c r="P315" i="7"/>
  <c r="Q315" i="7"/>
  <c r="Q335" i="7"/>
  <c r="P335" i="7"/>
  <c r="L335" i="7"/>
  <c r="O335" i="7"/>
  <c r="N335" i="7"/>
  <c r="M335" i="7"/>
  <c r="K335" i="7"/>
  <c r="Q314" i="7"/>
  <c r="O314" i="7"/>
  <c r="L314" i="7"/>
  <c r="P314" i="7"/>
  <c r="N314" i="7"/>
  <c r="M314" i="7"/>
  <c r="K314" i="7"/>
  <c r="P374" i="7"/>
  <c r="O374" i="7"/>
  <c r="N374" i="7"/>
  <c r="M374" i="7"/>
  <c r="L374" i="7"/>
  <c r="Q374" i="7"/>
  <c r="K374" i="7"/>
  <c r="N413" i="7"/>
  <c r="O413" i="7"/>
  <c r="K413" i="7"/>
  <c r="M413" i="7"/>
  <c r="L413" i="7"/>
  <c r="P413" i="7"/>
  <c r="Q413" i="7"/>
  <c r="P229" i="7"/>
  <c r="M229" i="7"/>
  <c r="Q229" i="7"/>
  <c r="N229" i="7"/>
  <c r="O229" i="7"/>
  <c r="L229" i="7"/>
  <c r="K229" i="7"/>
  <c r="P475" i="7"/>
  <c r="L475" i="7"/>
  <c r="Q475" i="7"/>
  <c r="K475" i="7"/>
  <c r="N475" i="7"/>
  <c r="O475" i="7"/>
  <c r="M475" i="7"/>
  <c r="N472" i="7"/>
  <c r="K472" i="7"/>
  <c r="P472" i="7"/>
  <c r="M472" i="7"/>
  <c r="O472" i="7"/>
  <c r="Q472" i="7"/>
  <c r="L472" i="7"/>
  <c r="N429" i="7"/>
  <c r="P429" i="7"/>
  <c r="K429" i="7"/>
  <c r="M429" i="7"/>
  <c r="L429" i="7"/>
  <c r="Q429" i="7"/>
  <c r="O429" i="7"/>
  <c r="Q329" i="7"/>
  <c r="K329" i="7"/>
  <c r="M329" i="7"/>
  <c r="N329" i="7"/>
  <c r="L329" i="7"/>
  <c r="O329" i="7"/>
  <c r="P329" i="7"/>
  <c r="N430" i="7"/>
  <c r="O430" i="7"/>
  <c r="M430" i="7"/>
  <c r="L430" i="7"/>
  <c r="K430" i="7"/>
  <c r="Q430" i="7"/>
  <c r="P430" i="7"/>
  <c r="Q284" i="7"/>
  <c r="K284" i="7"/>
  <c r="P284" i="7"/>
  <c r="O284" i="7"/>
  <c r="M284" i="7"/>
  <c r="N284" i="7"/>
  <c r="L284" i="7"/>
  <c r="P409" i="7"/>
  <c r="O409" i="7"/>
  <c r="L409" i="7"/>
  <c r="N409" i="7"/>
  <c r="Q409" i="7"/>
  <c r="M409" i="7"/>
  <c r="K409" i="7"/>
  <c r="P220" i="7"/>
  <c r="O220" i="7"/>
  <c r="Q220" i="7"/>
  <c r="N220" i="7"/>
  <c r="L220" i="7"/>
  <c r="K220" i="7"/>
  <c r="M220" i="7"/>
  <c r="L271" i="7"/>
  <c r="N271" i="7"/>
  <c r="P271" i="7"/>
  <c r="Q271" i="7"/>
  <c r="O271" i="7"/>
  <c r="M271" i="7"/>
  <c r="K271" i="7"/>
  <c r="P462" i="7"/>
  <c r="Q462" i="7"/>
  <c r="M462" i="7"/>
  <c r="O462" i="7"/>
  <c r="N462" i="7"/>
  <c r="L462" i="7"/>
  <c r="K462" i="7"/>
  <c r="O340" i="7"/>
  <c r="M340" i="7"/>
  <c r="N340" i="7"/>
  <c r="Q340" i="7"/>
  <c r="P340" i="7"/>
  <c r="L340" i="7"/>
  <c r="K340" i="7"/>
  <c r="Q373" i="7"/>
  <c r="K373" i="7"/>
  <c r="P373" i="7"/>
  <c r="N373" i="7"/>
  <c r="O373" i="7"/>
  <c r="M373" i="7"/>
  <c r="L373" i="7"/>
  <c r="M295" i="7"/>
  <c r="Q295" i="7"/>
  <c r="P295" i="7"/>
  <c r="L295" i="7"/>
  <c r="N295" i="7"/>
  <c r="O295" i="7"/>
  <c r="K295" i="7"/>
  <c r="N279" i="7"/>
  <c r="O279" i="7"/>
  <c r="M279" i="7"/>
  <c r="P279" i="7"/>
  <c r="L279" i="7"/>
  <c r="K279" i="7"/>
  <c r="Q279" i="7"/>
  <c r="L225" i="7"/>
  <c r="P225" i="7"/>
  <c r="O225" i="7"/>
  <c r="Q225" i="7"/>
  <c r="M225" i="7"/>
  <c r="K225" i="7"/>
  <c r="N225" i="7"/>
  <c r="N288" i="7"/>
  <c r="K288" i="7"/>
  <c r="L288" i="7"/>
  <c r="M288" i="7"/>
  <c r="P288" i="7"/>
  <c r="Q288" i="7"/>
  <c r="O288" i="7"/>
  <c r="Q391" i="7"/>
  <c r="N391" i="7"/>
  <c r="M391" i="7"/>
  <c r="L391" i="7"/>
  <c r="K391" i="7"/>
  <c r="P391" i="7"/>
  <c r="O391" i="7"/>
  <c r="N268" i="7"/>
  <c r="P268" i="7"/>
  <c r="L268" i="7"/>
  <c r="K268" i="7"/>
  <c r="O268" i="7"/>
  <c r="Q268" i="7"/>
  <c r="M268" i="7"/>
  <c r="P473" i="7"/>
  <c r="O473" i="7"/>
  <c r="Q473" i="7"/>
  <c r="L473" i="7"/>
  <c r="M473" i="7"/>
  <c r="K473" i="7"/>
  <c r="N473" i="7"/>
  <c r="O450" i="7"/>
  <c r="M450" i="7"/>
  <c r="N450" i="7"/>
  <c r="L450" i="7"/>
  <c r="K450" i="7"/>
  <c r="Q450" i="7"/>
  <c r="P450" i="7"/>
  <c r="M371" i="7"/>
  <c r="P371" i="7"/>
  <c r="O371" i="7"/>
  <c r="N371" i="7"/>
  <c r="Q371" i="7"/>
  <c r="K371" i="7"/>
  <c r="L371" i="7"/>
  <c r="P447" i="7"/>
  <c r="N447" i="7"/>
  <c r="M447" i="7"/>
  <c r="L447" i="7"/>
  <c r="Q447" i="7"/>
  <c r="K447" i="7"/>
  <c r="O447" i="7"/>
  <c r="O482" i="7"/>
  <c r="L482" i="7"/>
  <c r="K482" i="7"/>
  <c r="P482" i="7"/>
  <c r="Q482" i="7"/>
  <c r="M482" i="7"/>
  <c r="N482" i="7"/>
  <c r="L411" i="7"/>
  <c r="N411" i="7"/>
  <c r="M411" i="7"/>
  <c r="P411" i="7"/>
  <c r="O411" i="7"/>
  <c r="Q411" i="7"/>
  <c r="K411" i="7"/>
  <c r="K240" i="7"/>
  <c r="O240" i="7"/>
  <c r="M240" i="7"/>
  <c r="L240" i="7"/>
  <c r="P240" i="7"/>
  <c r="Q240" i="7"/>
  <c r="N240" i="7"/>
  <c r="Q432" i="7"/>
  <c r="N432" i="7"/>
  <c r="O432" i="7"/>
  <c r="K432" i="7"/>
  <c r="P432" i="7"/>
  <c r="L432" i="7"/>
  <c r="M432" i="7"/>
  <c r="M464" i="7"/>
  <c r="Q464" i="7"/>
  <c r="P464" i="7"/>
  <c r="L464" i="7"/>
  <c r="O464" i="7"/>
  <c r="N464" i="7"/>
  <c r="K464" i="7"/>
  <c r="M231" i="7"/>
  <c r="N231" i="7"/>
  <c r="Q231" i="7"/>
  <c r="P231" i="7"/>
  <c r="O231" i="7"/>
  <c r="L231" i="7"/>
  <c r="K231" i="7"/>
  <c r="P237" i="7"/>
  <c r="L237" i="7"/>
  <c r="O237" i="7"/>
  <c r="N237" i="7"/>
  <c r="M237" i="7"/>
  <c r="K237" i="7"/>
  <c r="Q237" i="7"/>
  <c r="K245" i="7"/>
  <c r="L245" i="7"/>
  <c r="P245" i="7"/>
  <c r="Q245" i="7"/>
  <c r="O245" i="7"/>
  <c r="N245" i="7"/>
  <c r="M245" i="7"/>
  <c r="N319" i="7"/>
  <c r="O319" i="7"/>
  <c r="M319" i="7"/>
  <c r="L319" i="7"/>
  <c r="Q319" i="7"/>
  <c r="P319" i="7"/>
  <c r="K319" i="7"/>
  <c r="N277" i="7"/>
  <c r="Q277" i="7"/>
  <c r="O277" i="7"/>
  <c r="M277" i="7"/>
  <c r="P277" i="7"/>
  <c r="L277" i="7"/>
  <c r="K277" i="7"/>
  <c r="P287" i="7"/>
  <c r="O287" i="7"/>
  <c r="M287" i="7"/>
  <c r="L287" i="7"/>
  <c r="K287" i="7"/>
  <c r="Q287" i="7"/>
  <c r="N287" i="7"/>
  <c r="M484" i="7"/>
  <c r="P484" i="7"/>
  <c r="Q484" i="7"/>
  <c r="K484" i="7"/>
  <c r="L484" i="7"/>
  <c r="O484" i="7"/>
  <c r="N484" i="7"/>
  <c r="O280" i="7"/>
  <c r="P280" i="7"/>
  <c r="N280" i="7"/>
  <c r="L280" i="7"/>
  <c r="Q280" i="7"/>
  <c r="K280" i="7"/>
  <c r="M280" i="7"/>
  <c r="L466" i="7"/>
  <c r="K466" i="7"/>
  <c r="Q466" i="7"/>
  <c r="P466" i="7"/>
  <c r="O466" i="7"/>
  <c r="M466" i="7"/>
  <c r="N466" i="7"/>
  <c r="O458" i="7"/>
  <c r="P458" i="7"/>
  <c r="Q458" i="7"/>
  <c r="M458" i="7"/>
  <c r="L458" i="7"/>
  <c r="N458" i="7"/>
  <c r="K458" i="7"/>
  <c r="L309" i="7"/>
  <c r="K309" i="7"/>
  <c r="P309" i="7"/>
  <c r="N309" i="7"/>
  <c r="O309" i="7"/>
  <c r="M309" i="7"/>
  <c r="Q309" i="7"/>
  <c r="L410" i="7"/>
  <c r="Q410" i="7"/>
  <c r="P410" i="7"/>
  <c r="K410" i="7"/>
  <c r="M410" i="7"/>
  <c r="O410" i="7"/>
  <c r="N410" i="7"/>
  <c r="K224" i="7"/>
  <c r="M224" i="7"/>
  <c r="O224" i="7"/>
  <c r="Q224" i="7"/>
  <c r="N224" i="7"/>
  <c r="L224" i="7"/>
  <c r="P224" i="7"/>
  <c r="Q236" i="7"/>
  <c r="O236" i="7"/>
  <c r="L236" i="7"/>
  <c r="K236" i="7"/>
  <c r="M236" i="7"/>
  <c r="N236" i="7"/>
  <c r="P236" i="7"/>
  <c r="P346" i="7"/>
  <c r="L346" i="7"/>
  <c r="K346" i="7"/>
  <c r="Q346" i="7"/>
  <c r="O346" i="7"/>
  <c r="N346" i="7"/>
  <c r="M346" i="7"/>
  <c r="K347" i="7"/>
  <c r="L347" i="7"/>
  <c r="O347" i="7"/>
  <c r="N347" i="7"/>
  <c r="M347" i="7"/>
  <c r="Q347" i="7"/>
  <c r="P347" i="7"/>
  <c r="P407" i="7"/>
  <c r="Q407" i="7"/>
  <c r="M407" i="7"/>
  <c r="O407" i="7"/>
  <c r="L407" i="7"/>
  <c r="K407" i="7"/>
  <c r="N407" i="7"/>
  <c r="L267" i="7"/>
  <c r="P267" i="7"/>
  <c r="O267" i="7"/>
  <c r="N267" i="7"/>
  <c r="M267" i="7"/>
  <c r="K267" i="7"/>
  <c r="Q267" i="7"/>
  <c r="L283" i="7"/>
  <c r="N283" i="7"/>
  <c r="P283" i="7"/>
  <c r="O283" i="7"/>
  <c r="M283" i="7"/>
  <c r="K283" i="7"/>
  <c r="Q283" i="7"/>
  <c r="M272" i="7"/>
  <c r="P272" i="7"/>
  <c r="L272" i="7"/>
  <c r="N272" i="7"/>
  <c r="K272" i="7"/>
  <c r="Q272" i="7"/>
  <c r="O272" i="7"/>
  <c r="O384" i="7"/>
  <c r="P384" i="7"/>
  <c r="N384" i="7"/>
  <c r="L384" i="7"/>
  <c r="K384" i="7"/>
  <c r="M384" i="7"/>
  <c r="Q384" i="7"/>
  <c r="Q307" i="7"/>
  <c r="K307" i="7"/>
  <c r="M307" i="7"/>
  <c r="L307" i="7"/>
  <c r="N307" i="7"/>
  <c r="P307" i="7"/>
  <c r="O307" i="7"/>
  <c r="L419" i="7"/>
  <c r="O419" i="7"/>
  <c r="P419" i="7"/>
  <c r="N419" i="7"/>
  <c r="M419" i="7"/>
  <c r="K419" i="7"/>
  <c r="Q419" i="7"/>
  <c r="K427" i="7"/>
  <c r="L427" i="7"/>
  <c r="O427" i="7"/>
  <c r="N427" i="7"/>
  <c r="M427" i="7"/>
  <c r="P427" i="7"/>
  <c r="Q427" i="7"/>
  <c r="M389" i="7"/>
  <c r="L389" i="7"/>
  <c r="P389" i="7"/>
  <c r="K389" i="7"/>
  <c r="O389" i="7"/>
  <c r="N389" i="7"/>
  <c r="Q389" i="7"/>
  <c r="M226" i="7"/>
  <c r="K226" i="7"/>
  <c r="Q226" i="7"/>
  <c r="L226" i="7"/>
  <c r="O226" i="7"/>
  <c r="N226" i="7"/>
  <c r="P226" i="7"/>
  <c r="K355" i="7"/>
  <c r="M355" i="7"/>
  <c r="L355" i="7"/>
  <c r="O355" i="7"/>
  <c r="N355" i="7"/>
  <c r="P355" i="7"/>
  <c r="Q355" i="7"/>
  <c r="N367" i="7"/>
  <c r="K367" i="7"/>
  <c r="O367" i="7"/>
  <c r="Q367" i="7"/>
  <c r="P367" i="7"/>
  <c r="M367" i="7"/>
  <c r="L367" i="7"/>
  <c r="Q365" i="7"/>
  <c r="N365" i="7"/>
  <c r="P365" i="7"/>
  <c r="O365" i="7"/>
  <c r="M365" i="7"/>
  <c r="L365" i="7"/>
  <c r="K365" i="7"/>
  <c r="K443" i="7"/>
  <c r="L443" i="7"/>
  <c r="O443" i="7"/>
  <c r="N443" i="7"/>
  <c r="M443" i="7"/>
  <c r="Q443" i="7"/>
  <c r="P443" i="7"/>
  <c r="N357" i="7"/>
  <c r="Q357" i="7"/>
  <c r="P357" i="7"/>
  <c r="K357" i="7"/>
  <c r="L357" i="7"/>
  <c r="M357" i="7"/>
  <c r="O357" i="7"/>
  <c r="M312" i="7"/>
  <c r="O312" i="7"/>
  <c r="P312" i="7"/>
  <c r="N312" i="7"/>
  <c r="Q312" i="7"/>
  <c r="L312" i="7"/>
  <c r="K312" i="7"/>
  <c r="M278" i="7"/>
  <c r="Q278" i="7"/>
  <c r="K278" i="7"/>
  <c r="P278" i="7"/>
  <c r="O278" i="7"/>
  <c r="N278" i="7"/>
  <c r="L278" i="7"/>
  <c r="K243" i="7"/>
  <c r="N243" i="7"/>
  <c r="O243" i="7"/>
  <c r="M243" i="7"/>
  <c r="L243" i="7"/>
  <c r="Q243" i="7"/>
  <c r="P243" i="7"/>
  <c r="P264" i="7"/>
  <c r="O264" i="7"/>
  <c r="L264" i="7"/>
  <c r="Q264" i="7"/>
  <c r="N264" i="7"/>
  <c r="K264" i="7"/>
  <c r="M264" i="7"/>
  <c r="N273" i="7"/>
  <c r="L273" i="7"/>
  <c r="K273" i="7"/>
  <c r="Q273" i="7"/>
  <c r="O273" i="7"/>
  <c r="M273" i="7"/>
  <c r="P273" i="7"/>
  <c r="P317" i="7"/>
  <c r="Q317" i="7"/>
  <c r="K317" i="7"/>
  <c r="O317" i="7"/>
  <c r="N317" i="7"/>
  <c r="M317" i="7"/>
  <c r="L317" i="7"/>
  <c r="L424" i="7"/>
  <c r="M424" i="7"/>
  <c r="O424" i="7"/>
  <c r="N424" i="7"/>
  <c r="K424" i="7"/>
  <c r="P424" i="7"/>
  <c r="Q424" i="7"/>
  <c r="M426" i="7"/>
  <c r="K426" i="7"/>
  <c r="O426" i="7"/>
  <c r="N426" i="7"/>
  <c r="L426" i="7"/>
  <c r="Q426" i="7"/>
  <c r="P426" i="7"/>
  <c r="M393" i="7"/>
  <c r="K393" i="7"/>
  <c r="N393" i="7"/>
  <c r="O393" i="7"/>
  <c r="P393" i="7"/>
  <c r="L393" i="7"/>
  <c r="Q393" i="7"/>
  <c r="N291" i="7"/>
  <c r="Q291" i="7"/>
  <c r="P291" i="7"/>
  <c r="O291" i="7"/>
  <c r="K291" i="7"/>
  <c r="M291" i="7"/>
  <c r="L291" i="7"/>
  <c r="O477" i="7"/>
  <c r="P477" i="7"/>
  <c r="N477" i="7"/>
  <c r="K477" i="7"/>
  <c r="L477" i="7"/>
  <c r="Q477" i="7"/>
  <c r="M477" i="7"/>
  <c r="L322" i="7"/>
  <c r="M322" i="7"/>
  <c r="Q322" i="7"/>
  <c r="P322" i="7"/>
  <c r="N322" i="7"/>
  <c r="K322" i="7"/>
  <c r="O322" i="7"/>
  <c r="O488" i="7"/>
  <c r="N488" i="7"/>
  <c r="L488" i="7"/>
  <c r="K488" i="7"/>
  <c r="M488" i="7"/>
  <c r="Q488" i="7"/>
  <c r="P488" i="7"/>
  <c r="Q213" i="7"/>
  <c r="K213" i="7"/>
  <c r="O213" i="7"/>
  <c r="N213" i="7"/>
  <c r="L213" i="7"/>
  <c r="P213" i="7"/>
  <c r="M213" i="7"/>
  <c r="O324" i="7"/>
  <c r="M324" i="7"/>
  <c r="N324" i="7"/>
  <c r="K324" i="7"/>
  <c r="L324" i="7"/>
  <c r="Q324" i="7"/>
  <c r="P324" i="7"/>
  <c r="N403" i="7"/>
  <c r="Q403" i="7"/>
  <c r="P403" i="7"/>
  <c r="O403" i="7"/>
  <c r="M403" i="7"/>
  <c r="L403" i="7"/>
  <c r="K403" i="7"/>
  <c r="P239" i="7"/>
  <c r="N239" i="7"/>
  <c r="M239" i="7"/>
  <c r="L239" i="7"/>
  <c r="O239" i="7"/>
  <c r="K239" i="7"/>
  <c r="Q239" i="7"/>
  <c r="O406" i="7"/>
  <c r="Q406" i="7"/>
  <c r="P406" i="7"/>
  <c r="N406" i="7"/>
  <c r="K406" i="7"/>
  <c r="M406" i="7"/>
  <c r="L406" i="7"/>
  <c r="P222" i="7"/>
  <c r="Q222" i="7"/>
  <c r="L222" i="7"/>
  <c r="K222" i="7"/>
  <c r="M222" i="7"/>
  <c r="O222" i="7"/>
  <c r="N222" i="7"/>
  <c r="Q468" i="7"/>
  <c r="K468" i="7"/>
  <c r="L468" i="7"/>
  <c r="O468" i="7"/>
  <c r="P468" i="7"/>
  <c r="M468" i="7"/>
  <c r="N468" i="7"/>
  <c r="L337" i="7"/>
  <c r="O337" i="7"/>
  <c r="K337" i="7"/>
  <c r="M337" i="7"/>
  <c r="P337" i="7"/>
  <c r="Q337" i="7"/>
  <c r="N337" i="7"/>
  <c r="N359" i="7"/>
  <c r="M359" i="7"/>
  <c r="L359" i="7"/>
  <c r="Q359" i="7"/>
  <c r="P359" i="7"/>
  <c r="K359" i="7"/>
  <c r="O359" i="7"/>
  <c r="M485" i="7"/>
  <c r="N485" i="7"/>
  <c r="K485" i="7"/>
  <c r="P485" i="7"/>
  <c r="O485" i="7"/>
  <c r="L485" i="7"/>
  <c r="Q485" i="7"/>
  <c r="P421" i="7"/>
  <c r="N421" i="7"/>
  <c r="L421" i="7"/>
  <c r="K421" i="7"/>
  <c r="O421" i="7"/>
  <c r="Q421" i="7"/>
  <c r="M421" i="7"/>
  <c r="K332" i="7"/>
  <c r="P332" i="7"/>
  <c r="O332" i="7"/>
  <c r="N332" i="7"/>
  <c r="M332" i="7"/>
  <c r="Q332" i="7"/>
  <c r="L332" i="7"/>
  <c r="N496" i="7"/>
  <c r="K496" i="7"/>
  <c r="P496" i="7"/>
  <c r="L496" i="7"/>
  <c r="Q496" i="7"/>
  <c r="O496" i="7"/>
  <c r="M496" i="7"/>
  <c r="K341" i="7"/>
  <c r="Q341" i="7"/>
  <c r="L341" i="7"/>
  <c r="M341" i="7"/>
  <c r="O341" i="7"/>
  <c r="N341" i="7"/>
  <c r="P341" i="7"/>
  <c r="O259" i="7"/>
  <c r="N259" i="7"/>
  <c r="K259" i="7"/>
  <c r="L259" i="7"/>
  <c r="M259" i="7"/>
  <c r="P259" i="7"/>
  <c r="Q259" i="7"/>
  <c r="L275" i="7"/>
  <c r="O275" i="7"/>
  <c r="P275" i="7"/>
  <c r="N275" i="7"/>
  <c r="M275" i="7"/>
  <c r="Q275" i="7"/>
  <c r="K275" i="7"/>
  <c r="M368" i="7"/>
  <c r="P368" i="7"/>
  <c r="O368" i="7"/>
  <c r="N368" i="7"/>
  <c r="K368" i="7"/>
  <c r="L368" i="7"/>
  <c r="Q368" i="7"/>
  <c r="Q269" i="7"/>
  <c r="O269" i="7"/>
  <c r="K269" i="7"/>
  <c r="M269" i="7"/>
  <c r="L269" i="7"/>
  <c r="P269" i="7"/>
  <c r="N269" i="7"/>
  <c r="L486" i="7"/>
  <c r="K486" i="7"/>
  <c r="O486" i="7"/>
  <c r="Q486" i="7"/>
  <c r="P486" i="7"/>
  <c r="N486" i="7"/>
  <c r="M486" i="7"/>
  <c r="P495" i="7"/>
  <c r="M495" i="7"/>
  <c r="L495" i="7"/>
  <c r="K495" i="7"/>
  <c r="Q495" i="7"/>
  <c r="O495" i="7"/>
  <c r="N495" i="7"/>
  <c r="L248" i="7"/>
  <c r="K248" i="7"/>
  <c r="O248" i="7"/>
  <c r="Q248" i="7"/>
  <c r="M248" i="7"/>
  <c r="N248" i="7"/>
  <c r="P248" i="7"/>
  <c r="L233" i="7"/>
  <c r="M233" i="7"/>
  <c r="K233" i="7"/>
  <c r="N233" i="7"/>
  <c r="Q233" i="7"/>
  <c r="O233" i="7"/>
  <c r="P233" i="7"/>
  <c r="M483" i="7"/>
  <c r="Q483" i="7"/>
  <c r="N483" i="7"/>
  <c r="P483" i="7"/>
  <c r="O483" i="7"/>
  <c r="K483" i="7"/>
  <c r="L483" i="7"/>
  <c r="M302" i="7"/>
  <c r="Q302" i="7"/>
  <c r="L302" i="7"/>
  <c r="K302" i="7"/>
  <c r="O302" i="7"/>
  <c r="N302" i="7"/>
  <c r="P302" i="7"/>
  <c r="L433" i="7"/>
  <c r="N433" i="7"/>
  <c r="M433" i="7"/>
  <c r="P433" i="7"/>
  <c r="O433" i="7"/>
  <c r="K433" i="7"/>
  <c r="Q433" i="7"/>
  <c r="K320" i="7"/>
  <c r="M320" i="7"/>
  <c r="N320" i="7"/>
  <c r="Q320" i="7"/>
  <c r="P320" i="7"/>
  <c r="O320" i="7"/>
  <c r="L320" i="7"/>
  <c r="M234" i="7"/>
  <c r="P234" i="7"/>
  <c r="Q234" i="7"/>
  <c r="O234" i="7"/>
  <c r="N234" i="7"/>
  <c r="K234" i="7"/>
  <c r="L234" i="7"/>
  <c r="N416" i="7"/>
  <c r="K416" i="7"/>
  <c r="Q416" i="7"/>
  <c r="P416" i="7"/>
  <c r="M416" i="7"/>
  <c r="L416" i="7"/>
  <c r="O416" i="7"/>
  <c r="L293" i="7"/>
  <c r="P293" i="7"/>
  <c r="K293" i="7"/>
  <c r="Q293" i="7"/>
  <c r="N293" i="7"/>
  <c r="M293" i="7"/>
  <c r="O293" i="7"/>
  <c r="O361" i="7"/>
  <c r="K361" i="7"/>
  <c r="P361" i="7"/>
  <c r="L361" i="7"/>
  <c r="Q361" i="7"/>
  <c r="N361" i="7"/>
  <c r="M361" i="7"/>
  <c r="P325" i="7"/>
  <c r="Q325" i="7"/>
  <c r="M325" i="7"/>
  <c r="L325" i="7"/>
  <c r="K325" i="7"/>
  <c r="O325" i="7"/>
  <c r="N325" i="7"/>
  <c r="P390" i="7"/>
  <c r="L390" i="7"/>
  <c r="K390" i="7"/>
  <c r="O390" i="7"/>
  <c r="Q390" i="7"/>
  <c r="N390" i="7"/>
  <c r="M390" i="7"/>
  <c r="P247" i="7"/>
  <c r="K247" i="7"/>
  <c r="L247" i="7"/>
  <c r="Q247" i="7"/>
  <c r="O247" i="7"/>
  <c r="N247" i="7"/>
  <c r="M247" i="7"/>
  <c r="M440" i="7"/>
  <c r="P440" i="7"/>
  <c r="K440" i="7"/>
  <c r="O440" i="7"/>
  <c r="N440" i="7"/>
  <c r="L440" i="7"/>
  <c r="Q440" i="7"/>
  <c r="P352" i="7"/>
  <c r="L352" i="7"/>
  <c r="M352" i="7"/>
  <c r="O352" i="7"/>
  <c r="N352" i="7"/>
  <c r="K352" i="7"/>
  <c r="Q352" i="7"/>
  <c r="L209" i="7"/>
  <c r="M209" i="7"/>
  <c r="N209" i="7"/>
  <c r="O209" i="7"/>
  <c r="Q209" i="7"/>
  <c r="P209" i="7"/>
  <c r="K209" i="7"/>
  <c r="L294" i="7"/>
  <c r="P294" i="7"/>
  <c r="Q294" i="7"/>
  <c r="O294" i="7"/>
  <c r="N294" i="7"/>
  <c r="M294" i="7"/>
  <c r="K294" i="7"/>
  <c r="O308" i="7"/>
  <c r="M308" i="7"/>
  <c r="P308" i="7"/>
  <c r="L308" i="7"/>
  <c r="K308" i="7"/>
  <c r="Q308" i="7"/>
  <c r="N308" i="7"/>
  <c r="K487" i="7"/>
  <c r="N487" i="7"/>
  <c r="M487" i="7"/>
  <c r="L487" i="7"/>
  <c r="Q487" i="7"/>
  <c r="P487" i="7"/>
  <c r="O487" i="7"/>
  <c r="P255" i="7"/>
  <c r="L255" i="7"/>
  <c r="Q255" i="7"/>
  <c r="O255" i="7"/>
  <c r="N255" i="7"/>
  <c r="M255" i="7"/>
  <c r="K255" i="7"/>
  <c r="P251" i="7"/>
  <c r="Q251" i="7"/>
  <c r="L251" i="7"/>
  <c r="K251" i="7"/>
  <c r="M251" i="7"/>
  <c r="O251" i="7"/>
  <c r="N251" i="7"/>
  <c r="M478" i="7"/>
  <c r="L478" i="7"/>
  <c r="K478" i="7"/>
  <c r="P478" i="7"/>
  <c r="Q478" i="7"/>
  <c r="O478" i="7"/>
  <c r="N478" i="7"/>
  <c r="Q318" i="7"/>
  <c r="M318" i="7"/>
  <c r="K318" i="7"/>
  <c r="P318" i="7"/>
  <c r="O318" i="7"/>
  <c r="N318" i="7"/>
  <c r="L318" i="7"/>
  <c r="O286" i="7"/>
  <c r="M286" i="7"/>
  <c r="K286" i="7"/>
  <c r="Q286" i="7"/>
  <c r="P286" i="7"/>
  <c r="N286" i="7"/>
  <c r="L286" i="7"/>
  <c r="Q298" i="7"/>
  <c r="K298" i="7"/>
  <c r="N298" i="7"/>
  <c r="M298" i="7"/>
  <c r="O298" i="7"/>
  <c r="P298" i="7"/>
  <c r="L298" i="7"/>
  <c r="K232" i="7"/>
  <c r="L232" i="7"/>
  <c r="O232" i="7"/>
  <c r="P232" i="7"/>
  <c r="M232" i="7"/>
  <c r="N232" i="7"/>
  <c r="Q232" i="7"/>
  <c r="Q453" i="7"/>
  <c r="M453" i="7"/>
  <c r="P453" i="7"/>
  <c r="K453" i="7"/>
  <c r="O453" i="7"/>
  <c r="N453" i="7"/>
  <c r="L453" i="7"/>
  <c r="N396" i="7"/>
  <c r="L396" i="7"/>
  <c r="O396" i="7"/>
  <c r="Q396" i="7"/>
  <c r="M396" i="7"/>
  <c r="P396" i="7"/>
  <c r="K396" i="7"/>
  <c r="L221" i="7"/>
  <c r="P221" i="7"/>
  <c r="Q221" i="7"/>
  <c r="M221" i="7"/>
  <c r="K221" i="7"/>
  <c r="N221" i="7"/>
  <c r="O221" i="7"/>
  <c r="Q497" i="7"/>
  <c r="P497" i="7"/>
  <c r="O497" i="7"/>
  <c r="M497" i="7"/>
  <c r="L497" i="7"/>
  <c r="N497" i="7"/>
  <c r="K497" i="7"/>
  <c r="P372" i="7"/>
  <c r="N372" i="7"/>
  <c r="Q372" i="7"/>
  <c r="O372" i="7"/>
  <c r="L372" i="7"/>
  <c r="K372" i="7"/>
  <c r="M372" i="7"/>
  <c r="Q281" i="7"/>
  <c r="N281" i="7"/>
  <c r="L281" i="7"/>
  <c r="P281" i="7"/>
  <c r="O281" i="7"/>
  <c r="K281" i="7"/>
  <c r="M281" i="7"/>
  <c r="O238" i="7"/>
  <c r="L238" i="7"/>
  <c r="K238" i="7"/>
  <c r="Q238" i="7"/>
  <c r="P238" i="7"/>
  <c r="N238" i="7"/>
  <c r="M238" i="7"/>
  <c r="K290" i="7"/>
  <c r="Q290" i="7"/>
  <c r="L290" i="7"/>
  <c r="N290" i="7"/>
  <c r="M290" i="7"/>
  <c r="O290" i="7"/>
  <c r="P290" i="7"/>
  <c r="O348" i="7"/>
  <c r="P348" i="7"/>
  <c r="L348" i="7"/>
  <c r="Q348" i="7"/>
  <c r="M348" i="7"/>
  <c r="N348" i="7"/>
  <c r="K348" i="7"/>
  <c r="M377" i="7"/>
  <c r="K377" i="7"/>
  <c r="L377" i="7"/>
  <c r="Q377" i="7"/>
  <c r="P377" i="7"/>
  <c r="O377" i="7"/>
  <c r="N377" i="7"/>
  <c r="Q356" i="7"/>
  <c r="K356" i="7"/>
  <c r="O356" i="7"/>
  <c r="L356" i="7"/>
  <c r="N356" i="7"/>
  <c r="M356" i="7"/>
  <c r="P356" i="7"/>
  <c r="P252" i="7"/>
  <c r="Q252" i="7"/>
  <c r="K252" i="7"/>
  <c r="M252" i="7"/>
  <c r="N252" i="7"/>
  <c r="O252" i="7"/>
  <c r="L252" i="7"/>
  <c r="O338" i="7"/>
  <c r="N338" i="7"/>
  <c r="M338" i="7"/>
  <c r="K338" i="7"/>
  <c r="P338" i="7"/>
  <c r="L338" i="7"/>
  <c r="Q338" i="7"/>
  <c r="Q422" i="7"/>
  <c r="O422" i="7"/>
  <c r="N422" i="7"/>
  <c r="M422" i="7"/>
  <c r="L422" i="7"/>
  <c r="K422" i="7"/>
  <c r="P422" i="7"/>
  <c r="P417" i="7"/>
  <c r="Q417" i="7"/>
  <c r="N417" i="7"/>
  <c r="O417" i="7"/>
  <c r="L417" i="7"/>
  <c r="K417" i="7"/>
  <c r="M417" i="7"/>
  <c r="O306" i="7"/>
  <c r="P306" i="7"/>
  <c r="L306" i="7"/>
  <c r="K306" i="7"/>
  <c r="Q306" i="7"/>
  <c r="N306" i="7"/>
  <c r="M306" i="7"/>
  <c r="N492" i="7"/>
  <c r="K492" i="7"/>
  <c r="O492" i="7"/>
  <c r="Q492" i="7"/>
  <c r="M492" i="7"/>
  <c r="L492" i="7"/>
  <c r="P492" i="7"/>
  <c r="L398" i="7"/>
  <c r="Q398" i="7"/>
  <c r="N398" i="7"/>
  <c r="P398" i="7"/>
  <c r="O398" i="7"/>
  <c r="M398" i="7"/>
  <c r="K398" i="7"/>
  <c r="K498" i="7"/>
  <c r="Q498" i="7"/>
  <c r="M498" i="7"/>
  <c r="L498" i="7"/>
  <c r="N498" i="7"/>
  <c r="O498" i="7"/>
  <c r="P498" i="7"/>
  <c r="Q210" i="7"/>
  <c r="P210" i="7"/>
  <c r="O210" i="7"/>
  <c r="M210" i="7"/>
  <c r="K210" i="7"/>
  <c r="N210" i="7"/>
  <c r="L210" i="7"/>
  <c r="Q336" i="7"/>
  <c r="N336" i="7"/>
  <c r="M336" i="7"/>
  <c r="K336" i="7"/>
  <c r="L336" i="7"/>
  <c r="O336" i="7"/>
  <c r="P336" i="7"/>
  <c r="M448" i="7"/>
  <c r="Q448" i="7"/>
  <c r="N448" i="7"/>
  <c r="O448" i="7"/>
  <c r="K448" i="7"/>
  <c r="P448" i="7"/>
  <c r="L448" i="7"/>
  <c r="Q444" i="7"/>
  <c r="P444" i="7"/>
  <c r="O444" i="7"/>
  <c r="M444" i="7"/>
  <c r="L444" i="7"/>
  <c r="K444" i="7"/>
  <c r="N444" i="7"/>
  <c r="K454" i="7"/>
  <c r="Q454" i="7"/>
  <c r="N454" i="7"/>
  <c r="P454" i="7"/>
  <c r="M454" i="7"/>
  <c r="L454" i="7"/>
  <c r="O454" i="7"/>
  <c r="L471" i="7"/>
  <c r="Q471" i="7"/>
  <c r="P471" i="7"/>
  <c r="M471" i="7"/>
  <c r="O471" i="7"/>
  <c r="N471" i="7"/>
  <c r="K471" i="7"/>
  <c r="K300" i="7"/>
  <c r="O300" i="7"/>
  <c r="M300" i="7"/>
  <c r="P300" i="7"/>
  <c r="L300" i="7"/>
  <c r="N300" i="7"/>
  <c r="Q300" i="7"/>
  <c r="K258" i="7"/>
  <c r="Q258" i="7"/>
  <c r="P258" i="7"/>
  <c r="L258" i="7"/>
  <c r="M258" i="7"/>
  <c r="N258" i="7"/>
  <c r="O258" i="7"/>
  <c r="O330" i="7"/>
  <c r="Q330" i="7"/>
  <c r="P330" i="7"/>
  <c r="M330" i="7"/>
  <c r="K330" i="7"/>
  <c r="L330" i="7"/>
  <c r="N330" i="7"/>
  <c r="K369" i="7"/>
  <c r="O369" i="7"/>
  <c r="Q369" i="7"/>
  <c r="P369" i="7"/>
  <c r="L369" i="7"/>
  <c r="M369" i="7"/>
  <c r="N369" i="7"/>
  <c r="N326" i="7"/>
  <c r="M326" i="7"/>
  <c r="Q326" i="7"/>
  <c r="L326" i="7"/>
  <c r="K326" i="7"/>
  <c r="P326" i="7"/>
  <c r="O326" i="7"/>
  <c r="P441" i="7"/>
  <c r="K441" i="7"/>
  <c r="O441" i="7"/>
  <c r="Q441" i="7"/>
  <c r="L441" i="7"/>
  <c r="M441" i="7"/>
  <c r="N441" i="7"/>
  <c r="M276" i="7"/>
  <c r="L276" i="7"/>
  <c r="P276" i="7"/>
  <c r="K276" i="7"/>
  <c r="O276" i="7"/>
  <c r="Q276" i="7"/>
  <c r="N276" i="7"/>
  <c r="N437" i="7"/>
  <c r="Q437" i="7"/>
  <c r="M437" i="7"/>
  <c r="K437" i="7"/>
  <c r="L437" i="7"/>
  <c r="P437" i="7"/>
  <c r="O437" i="7"/>
  <c r="N207" i="7"/>
  <c r="K207" i="7"/>
  <c r="Q207" i="7"/>
  <c r="P207" i="7"/>
  <c r="O207" i="7"/>
  <c r="M207" i="7"/>
  <c r="L207" i="7"/>
  <c r="N436" i="7"/>
  <c r="Q436" i="7"/>
  <c r="M436" i="7"/>
  <c r="K436" i="7"/>
  <c r="L436" i="7"/>
  <c r="O436" i="7"/>
  <c r="P436" i="7"/>
  <c r="O299" i="7"/>
  <c r="K299" i="7"/>
  <c r="Q299" i="7"/>
  <c r="P299" i="7"/>
  <c r="L299" i="7"/>
  <c r="M299" i="7"/>
  <c r="N299" i="7"/>
  <c r="M218" i="7"/>
  <c r="P218" i="7"/>
  <c r="N218" i="7"/>
  <c r="O218" i="7"/>
  <c r="L218" i="7"/>
  <c r="K218" i="7"/>
  <c r="Q218" i="7"/>
  <c r="P467" i="7"/>
  <c r="L467" i="7"/>
  <c r="K467" i="7"/>
  <c r="Q467" i="7"/>
  <c r="N467" i="7"/>
  <c r="O467" i="7"/>
  <c r="M467" i="7"/>
  <c r="P428" i="7"/>
  <c r="K428" i="7"/>
  <c r="L428" i="7"/>
  <c r="O428" i="7"/>
  <c r="Q428" i="7"/>
  <c r="N428" i="7"/>
  <c r="M428" i="7"/>
  <c r="Q461" i="7"/>
  <c r="N461" i="7"/>
  <c r="L461" i="7"/>
  <c r="P461" i="7"/>
  <c r="M461" i="7"/>
  <c r="O461" i="7"/>
  <c r="K461" i="7"/>
  <c r="Q499" i="7"/>
  <c r="M499" i="7"/>
  <c r="L499" i="7"/>
  <c r="K499" i="7"/>
  <c r="N499" i="7"/>
  <c r="P499" i="7"/>
  <c r="O499" i="7"/>
  <c r="O381" i="7"/>
  <c r="N381" i="7"/>
  <c r="Q381" i="7"/>
  <c r="M381" i="7"/>
  <c r="K381" i="7"/>
  <c r="L381" i="7"/>
  <c r="P381" i="7"/>
  <c r="Q502" i="7"/>
  <c r="P502" i="7"/>
  <c r="O502" i="7"/>
  <c r="N502" i="7"/>
  <c r="K502" i="7"/>
  <c r="M502" i="7"/>
  <c r="L502" i="7"/>
  <c r="L230" i="7"/>
  <c r="O230" i="7"/>
  <c r="N230" i="7"/>
  <c r="P230" i="7"/>
  <c r="M230" i="7"/>
  <c r="K230" i="7"/>
  <c r="Q230" i="7"/>
  <c r="M285" i="7"/>
  <c r="Q285" i="7"/>
  <c r="O285" i="7"/>
  <c r="N285" i="7"/>
  <c r="L285" i="7"/>
  <c r="K285" i="7"/>
  <c r="P285" i="7"/>
  <c r="Q490" i="7"/>
  <c r="O490" i="7"/>
  <c r="P490" i="7"/>
  <c r="N490" i="7"/>
  <c r="L490" i="7"/>
  <c r="M490" i="7"/>
  <c r="K490" i="7"/>
  <c r="M408" i="7"/>
  <c r="Q408" i="7"/>
  <c r="L408" i="7"/>
  <c r="K408" i="7"/>
  <c r="P408" i="7"/>
  <c r="O408" i="7"/>
  <c r="N408" i="7"/>
  <c r="L380" i="7"/>
  <c r="P380" i="7"/>
  <c r="K380" i="7"/>
  <c r="M380" i="7"/>
  <c r="O380" i="7"/>
  <c r="N380" i="7"/>
  <c r="Q380" i="7"/>
  <c r="O480" i="7"/>
  <c r="P480" i="7"/>
  <c r="Q480" i="7"/>
  <c r="N480" i="7"/>
  <c r="K480" i="7"/>
  <c r="M480" i="7"/>
  <c r="L480" i="7"/>
  <c r="P296" i="7"/>
  <c r="Q296" i="7"/>
  <c r="N296" i="7"/>
  <c r="O296" i="7"/>
  <c r="K296" i="7"/>
  <c r="L296" i="7"/>
  <c r="M296" i="7"/>
  <c r="L451" i="7"/>
  <c r="P451" i="7"/>
  <c r="M451" i="7"/>
  <c r="O451" i="7"/>
  <c r="N451" i="7"/>
  <c r="Q451" i="7"/>
  <c r="K451" i="7"/>
  <c r="M420" i="7"/>
  <c r="Q420" i="7"/>
  <c r="O420" i="7"/>
  <c r="K420" i="7"/>
  <c r="P420" i="7"/>
  <c r="N420" i="7"/>
  <c r="L420" i="7"/>
  <c r="K414" i="7"/>
  <c r="O414" i="7"/>
  <c r="N414" i="7"/>
  <c r="M414" i="7"/>
  <c r="L414" i="7"/>
  <c r="Q414" i="7"/>
  <c r="P414" i="7"/>
  <c r="P313" i="7"/>
  <c r="M313" i="7"/>
  <c r="K313" i="7"/>
  <c r="Q313" i="7"/>
  <c r="N313" i="7"/>
  <c r="O313" i="7"/>
  <c r="L313" i="7"/>
  <c r="O274" i="7"/>
  <c r="M274" i="7"/>
  <c r="N274" i="7"/>
  <c r="L274" i="7"/>
  <c r="K274" i="7"/>
  <c r="Q274" i="7"/>
  <c r="P274" i="7"/>
  <c r="L241" i="7"/>
  <c r="O241" i="7"/>
  <c r="N241" i="7"/>
  <c r="Q241" i="7"/>
  <c r="M241" i="7"/>
  <c r="P241" i="7"/>
  <c r="K241" i="7"/>
  <c r="K360" i="7"/>
  <c r="L360" i="7"/>
  <c r="O360" i="7"/>
  <c r="Q360" i="7"/>
  <c r="N360" i="7"/>
  <c r="M360" i="7"/>
  <c r="P360" i="7"/>
  <c r="M333" i="7"/>
  <c r="L333" i="7"/>
  <c r="Q333" i="7"/>
  <c r="P333" i="7"/>
  <c r="O333" i="7"/>
  <c r="N333" i="7"/>
  <c r="K333" i="7"/>
  <c r="M260" i="7"/>
  <c r="Q260" i="7"/>
  <c r="P260" i="7"/>
  <c r="N260" i="7"/>
  <c r="L260" i="7"/>
  <c r="K260" i="7"/>
  <c r="O260" i="7"/>
  <c r="K354" i="7"/>
  <c r="N354" i="7"/>
  <c r="P354" i="7"/>
  <c r="M354" i="7"/>
  <c r="O354" i="7"/>
  <c r="L354" i="7"/>
  <c r="Q354" i="7"/>
  <c r="Q434" i="7"/>
  <c r="N434" i="7"/>
  <c r="P434" i="7"/>
  <c r="L434" i="7"/>
  <c r="M434" i="7"/>
  <c r="K434" i="7"/>
  <c r="O434" i="7"/>
  <c r="O246" i="7"/>
  <c r="P246" i="7"/>
  <c r="M246" i="7"/>
  <c r="Q246" i="7"/>
  <c r="N246" i="7"/>
  <c r="L246" i="7"/>
  <c r="K246" i="7"/>
  <c r="N474" i="7"/>
  <c r="M474" i="7"/>
  <c r="O474" i="7"/>
  <c r="K474" i="7"/>
  <c r="L474" i="7"/>
  <c r="Q474" i="7"/>
  <c r="P474" i="7"/>
  <c r="Q397" i="7"/>
  <c r="K397" i="7"/>
  <c r="L397" i="7"/>
  <c r="M397" i="7"/>
  <c r="N397" i="7"/>
  <c r="P397" i="7"/>
  <c r="O397" i="7"/>
  <c r="K270" i="7"/>
  <c r="L270" i="7"/>
  <c r="M270" i="7"/>
  <c r="N270" i="7"/>
  <c r="Q270" i="7"/>
  <c r="P270" i="7"/>
  <c r="O270" i="7"/>
  <c r="N235" i="7"/>
  <c r="Q235" i="7"/>
  <c r="P235" i="7"/>
  <c r="O235" i="7"/>
  <c r="K235" i="7"/>
  <c r="M235" i="7"/>
  <c r="L235" i="7"/>
  <c r="Q412" i="7"/>
  <c r="O412" i="7"/>
  <c r="M412" i="7"/>
  <c r="L412" i="7"/>
  <c r="P412" i="7"/>
  <c r="K412" i="7"/>
  <c r="N412" i="7"/>
  <c r="Q405" i="7"/>
  <c r="N405" i="7"/>
  <c r="L405" i="7"/>
  <c r="K405" i="7"/>
  <c r="P405" i="7"/>
  <c r="M405" i="7"/>
  <c r="O405" i="7"/>
  <c r="K449" i="7"/>
  <c r="L449" i="7"/>
  <c r="N449" i="7"/>
  <c r="P449" i="7"/>
  <c r="O449" i="7"/>
  <c r="Q449" i="7"/>
  <c r="M449" i="7"/>
  <c r="Q289" i="7"/>
  <c r="M289" i="7"/>
  <c r="K289" i="7"/>
  <c r="N289" i="7"/>
  <c r="O289" i="7"/>
  <c r="L289" i="7"/>
  <c r="P289" i="7"/>
  <c r="K435" i="7"/>
  <c r="N435" i="7"/>
  <c r="O435" i="7"/>
  <c r="M435" i="7"/>
  <c r="L435" i="7"/>
  <c r="Q435" i="7"/>
  <c r="P435" i="7"/>
  <c r="L331" i="7"/>
  <c r="M331" i="7"/>
  <c r="N331" i="7"/>
  <c r="P331" i="7"/>
  <c r="O331" i="7"/>
  <c r="Q331" i="7"/>
  <c r="K331" i="7"/>
  <c r="O446" i="7"/>
  <c r="L446" i="7"/>
  <c r="K446" i="7"/>
  <c r="P446" i="7"/>
  <c r="Q446" i="7"/>
  <c r="N446" i="7"/>
  <c r="M446" i="7"/>
  <c r="M501" i="7"/>
  <c r="Q501" i="7"/>
  <c r="N501" i="7"/>
  <c r="L501" i="7"/>
  <c r="K501" i="7"/>
  <c r="P501" i="7"/>
  <c r="O501" i="7"/>
  <c r="K216" i="7"/>
  <c r="P216" i="7"/>
  <c r="Q216" i="7"/>
  <c r="N216" i="7"/>
  <c r="L216" i="7"/>
  <c r="M216" i="7"/>
  <c r="O216" i="7"/>
  <c r="Q438" i="7"/>
  <c r="L438" i="7"/>
  <c r="K438" i="7"/>
  <c r="O438" i="7"/>
  <c r="N438" i="7"/>
  <c r="M438" i="7"/>
  <c r="P438" i="7"/>
  <c r="Q387" i="7"/>
  <c r="M387" i="7"/>
  <c r="K387" i="7"/>
  <c r="L387" i="7"/>
  <c r="N387" i="7"/>
  <c r="O387" i="7"/>
  <c r="P387" i="7"/>
  <c r="L227" i="7"/>
  <c r="M227" i="7"/>
  <c r="N227" i="7"/>
  <c r="O227" i="7"/>
  <c r="Q227" i="7"/>
  <c r="P227" i="7"/>
  <c r="K227" i="7"/>
  <c r="N394" i="7"/>
  <c r="O394" i="7"/>
  <c r="P394" i="7"/>
  <c r="M394" i="7"/>
  <c r="K394" i="7"/>
  <c r="L394" i="7"/>
  <c r="Q394" i="7"/>
  <c r="P292" i="7"/>
  <c r="O292" i="7"/>
  <c r="N292" i="7"/>
  <c r="L292" i="7"/>
  <c r="K292" i="7"/>
  <c r="Q292" i="7"/>
  <c r="M292" i="7"/>
  <c r="O494" i="7"/>
  <c r="K494" i="7"/>
  <c r="N494" i="7"/>
  <c r="Q494" i="7"/>
  <c r="P494" i="7"/>
  <c r="M494" i="7"/>
  <c r="L494" i="7"/>
  <c r="M500" i="7"/>
  <c r="Q500" i="7"/>
  <c r="N500" i="7"/>
  <c r="L500" i="7"/>
  <c r="K500" i="7"/>
  <c r="O500" i="7"/>
  <c r="P500" i="7"/>
  <c r="M228" i="7"/>
  <c r="P228" i="7"/>
  <c r="N228" i="7"/>
  <c r="K228" i="7"/>
  <c r="O228" i="7"/>
  <c r="L228" i="7"/>
  <c r="Q228" i="7"/>
  <c r="L364" i="7"/>
  <c r="M364" i="7"/>
  <c r="O364" i="7"/>
  <c r="K364" i="7"/>
  <c r="Q364" i="7"/>
  <c r="P364" i="7"/>
  <c r="N364" i="7"/>
  <c r="N476" i="7"/>
  <c r="Q476" i="7"/>
  <c r="P476" i="7"/>
  <c r="K476" i="7"/>
  <c r="O476" i="7"/>
  <c r="L476" i="7"/>
  <c r="M476" i="7"/>
  <c r="O431" i="7"/>
  <c r="Q431" i="7"/>
  <c r="P431" i="7"/>
  <c r="N431" i="7"/>
  <c r="K431" i="7"/>
  <c r="M431" i="7"/>
  <c r="L431" i="7"/>
  <c r="Q342" i="7"/>
  <c r="P342" i="7"/>
  <c r="O342" i="7"/>
  <c r="L342" i="7"/>
  <c r="N342" i="7"/>
  <c r="K342" i="7"/>
  <c r="M342" i="7"/>
  <c r="K215" i="7"/>
  <c r="O215" i="7"/>
  <c r="M215" i="7"/>
  <c r="N215" i="7"/>
  <c r="L215" i="7"/>
  <c r="P215" i="7"/>
  <c r="Q215" i="7"/>
  <c r="Q343" i="7"/>
  <c r="P343" i="7"/>
  <c r="M343" i="7"/>
  <c r="O343" i="7"/>
  <c r="N343" i="7"/>
  <c r="L343" i="7"/>
  <c r="K343" i="7"/>
  <c r="L345" i="7"/>
  <c r="K345" i="7"/>
  <c r="P345" i="7"/>
  <c r="N345" i="7"/>
  <c r="Q345" i="7"/>
  <c r="O345" i="7"/>
  <c r="M345" i="7"/>
  <c r="M211" i="7"/>
  <c r="K211" i="7"/>
  <c r="P211" i="7"/>
  <c r="N211" i="7"/>
  <c r="O211" i="7"/>
  <c r="L211" i="7"/>
  <c r="Q211" i="7"/>
  <c r="L404" i="7"/>
  <c r="M404" i="7"/>
  <c r="O404" i="7"/>
  <c r="K404" i="7"/>
  <c r="P404" i="7"/>
  <c r="N404" i="7"/>
  <c r="Q404" i="7"/>
  <c r="K212" i="7"/>
  <c r="L212" i="7"/>
  <c r="M212" i="7"/>
  <c r="Q212" i="7"/>
  <c r="N212" i="7"/>
  <c r="O212" i="7"/>
  <c r="P212" i="7"/>
  <c r="P311" i="7"/>
  <c r="L311" i="7"/>
  <c r="O311" i="7"/>
  <c r="N311" i="7"/>
  <c r="Q311" i="7"/>
  <c r="M311" i="7"/>
  <c r="K311" i="7"/>
  <c r="L455" i="7"/>
  <c r="M455" i="7"/>
  <c r="K455" i="7"/>
  <c r="P455" i="7"/>
  <c r="Q455" i="7"/>
  <c r="O455" i="7"/>
  <c r="N455" i="7"/>
  <c r="M366" i="7"/>
  <c r="Q366" i="7"/>
  <c r="P366" i="7"/>
  <c r="L366" i="7"/>
  <c r="O366" i="7"/>
  <c r="K366" i="7"/>
  <c r="N366" i="7"/>
  <c r="K382" i="7"/>
  <c r="M382" i="7"/>
  <c r="L382" i="7"/>
  <c r="P382" i="7"/>
  <c r="Q382" i="7"/>
  <c r="O382" i="7"/>
  <c r="N382" i="7"/>
  <c r="M392" i="7"/>
  <c r="O392" i="7"/>
  <c r="N392" i="7"/>
  <c r="K392" i="7"/>
  <c r="L392" i="7"/>
  <c r="P392" i="7"/>
  <c r="Q392" i="7"/>
  <c r="P460" i="7"/>
  <c r="Q460" i="7"/>
  <c r="K460" i="7"/>
  <c r="O460" i="7"/>
  <c r="M460" i="7"/>
  <c r="L460" i="7"/>
  <c r="N460" i="7"/>
  <c r="P349" i="7"/>
  <c r="N349" i="7"/>
  <c r="M349" i="7"/>
  <c r="O349" i="7"/>
  <c r="L349" i="7"/>
  <c r="Q349" i="7"/>
  <c r="K349" i="7"/>
  <c r="K321" i="7"/>
  <c r="L321" i="7"/>
  <c r="M321" i="7"/>
  <c r="P321" i="7"/>
  <c r="N321" i="7"/>
  <c r="O321" i="7"/>
  <c r="Q321" i="7"/>
  <c r="Q463" i="7"/>
  <c r="L463" i="7"/>
  <c r="K463" i="7"/>
  <c r="O463" i="7"/>
  <c r="P463" i="7"/>
  <c r="N463" i="7"/>
  <c r="M463" i="7"/>
  <c r="O456" i="7"/>
  <c r="L456" i="7"/>
  <c r="N456" i="7"/>
  <c r="K456" i="7"/>
  <c r="P456" i="7"/>
  <c r="Q456" i="7"/>
  <c r="M456" i="7"/>
  <c r="Q401" i="7"/>
  <c r="P401" i="7"/>
  <c r="N401" i="7"/>
  <c r="O401" i="7"/>
  <c r="M401" i="7"/>
  <c r="K401" i="7"/>
  <c r="L401" i="7"/>
  <c r="K491" i="7"/>
  <c r="M491" i="7"/>
  <c r="O491" i="7"/>
  <c r="N491" i="7"/>
  <c r="L491" i="7"/>
  <c r="P491" i="7"/>
  <c r="Q491" i="7"/>
  <c r="Q465" i="7"/>
  <c r="L465" i="7"/>
  <c r="P465" i="7"/>
  <c r="K465" i="7"/>
  <c r="O465" i="7"/>
  <c r="N465" i="7"/>
  <c r="M465" i="7"/>
  <c r="M469" i="7"/>
  <c r="P469" i="7"/>
  <c r="K469" i="7"/>
  <c r="O469" i="7"/>
  <c r="Q469" i="7"/>
  <c r="N469" i="7"/>
  <c r="L469" i="7"/>
  <c r="O214" i="7"/>
  <c r="N214" i="7"/>
  <c r="M214" i="7"/>
  <c r="L214" i="7"/>
  <c r="K214" i="7"/>
  <c r="Q214" i="7"/>
  <c r="P214" i="7"/>
  <c r="R203" i="7" l="1"/>
  <c r="R205" i="7"/>
  <c r="R497" i="7"/>
  <c r="R443" i="7"/>
  <c r="R236" i="7"/>
  <c r="R475" i="7"/>
  <c r="R204" i="7"/>
  <c r="R208" i="7"/>
  <c r="R349" i="7"/>
  <c r="R299" i="7"/>
  <c r="R344" i="7"/>
  <c r="R206" i="7"/>
  <c r="R230" i="7"/>
  <c r="R440" i="7"/>
  <c r="R271" i="7"/>
  <c r="R500" i="7"/>
  <c r="R260" i="7"/>
  <c r="R296" i="7"/>
  <c r="R427" i="7"/>
  <c r="R261" i="7"/>
  <c r="R449" i="7"/>
  <c r="R318" i="7"/>
  <c r="R426" i="7"/>
  <c r="R425" i="7"/>
  <c r="R262" i="7"/>
  <c r="R235" i="7"/>
  <c r="R380" i="7"/>
  <c r="R453" i="7"/>
  <c r="R359" i="7"/>
  <c r="R365" i="7"/>
  <c r="R272" i="7"/>
  <c r="R220" i="7"/>
  <c r="R334" i="7"/>
  <c r="R388" i="7"/>
  <c r="R244" i="7"/>
  <c r="R501" i="7"/>
  <c r="R381" i="7"/>
  <c r="R437" i="7"/>
  <c r="R248" i="7"/>
  <c r="R460" i="7"/>
  <c r="R412" i="7"/>
  <c r="R221" i="7"/>
  <c r="R298" i="7"/>
  <c r="R433" i="7"/>
  <c r="R309" i="7"/>
  <c r="R315" i="7"/>
  <c r="R282" i="7"/>
  <c r="R446" i="7"/>
  <c r="R405" i="7"/>
  <c r="R397" i="7"/>
  <c r="R502" i="7"/>
  <c r="R461" i="7"/>
  <c r="R218" i="7"/>
  <c r="R330" i="7"/>
  <c r="R210" i="7"/>
  <c r="R361" i="7"/>
  <c r="R320" i="7"/>
  <c r="R302" i="7"/>
  <c r="R368" i="7"/>
  <c r="R259" i="7"/>
  <c r="R403" i="7"/>
  <c r="R213" i="7"/>
  <c r="R488" i="7"/>
  <c r="R477" i="7"/>
  <c r="R226" i="7"/>
  <c r="R384" i="7"/>
  <c r="R410" i="7"/>
  <c r="R268" i="7"/>
  <c r="R462" i="7"/>
  <c r="R303" i="7"/>
  <c r="R217" i="7"/>
  <c r="R339" i="7"/>
  <c r="R263" i="7"/>
  <c r="R253" i="7"/>
  <c r="R353" i="7"/>
  <c r="R376" i="7"/>
  <c r="R266" i="7"/>
  <c r="R265" i="7"/>
  <c r="R445" i="7"/>
  <c r="R219" i="7"/>
  <c r="R214" i="7"/>
  <c r="R311" i="7"/>
  <c r="R228" i="7"/>
  <c r="R494" i="7"/>
  <c r="R227" i="7"/>
  <c r="R387" i="7"/>
  <c r="R246" i="7"/>
  <c r="R285" i="7"/>
  <c r="R436" i="7"/>
  <c r="R454" i="7"/>
  <c r="R498" i="7"/>
  <c r="R252" i="7"/>
  <c r="R372" i="7"/>
  <c r="R232" i="7"/>
  <c r="R251" i="7"/>
  <c r="R209" i="7"/>
  <c r="R352" i="7"/>
  <c r="R390" i="7"/>
  <c r="R234" i="7"/>
  <c r="R341" i="7"/>
  <c r="R332" i="7"/>
  <c r="R337" i="7"/>
  <c r="R424" i="7"/>
  <c r="R317" i="7"/>
  <c r="R273" i="7"/>
  <c r="R312" i="7"/>
  <c r="R419" i="7"/>
  <c r="R347" i="7"/>
  <c r="R484" i="7"/>
  <c r="R287" i="7"/>
  <c r="R464" i="7"/>
  <c r="R432" i="7"/>
  <c r="R482" i="7"/>
  <c r="R391" i="7"/>
  <c r="R340" i="7"/>
  <c r="R284" i="7"/>
  <c r="R229" i="7"/>
  <c r="R413" i="7"/>
  <c r="R316" i="7"/>
  <c r="R370" i="7"/>
  <c r="R375" i="7"/>
  <c r="R457" i="7"/>
  <c r="R350" i="7"/>
  <c r="R423" i="7"/>
  <c r="R392" i="7"/>
  <c r="R404" i="7"/>
  <c r="R435" i="7"/>
  <c r="R270" i="7"/>
  <c r="R207" i="7"/>
  <c r="R294" i="7"/>
  <c r="R324" i="7"/>
  <c r="R322" i="7"/>
  <c r="R280" i="7"/>
  <c r="R231" i="7"/>
  <c r="R459" i="7"/>
  <c r="R342" i="7"/>
  <c r="R490" i="7"/>
  <c r="R448" i="7"/>
  <c r="R417" i="7"/>
  <c r="R222" i="7"/>
  <c r="R295" i="7"/>
  <c r="R329" i="7"/>
  <c r="R314" i="7"/>
  <c r="R257" i="7"/>
  <c r="R328" i="7"/>
  <c r="R401" i="7"/>
  <c r="R366" i="7"/>
  <c r="R343" i="7"/>
  <c r="R394" i="7"/>
  <c r="R216" i="7"/>
  <c r="R474" i="7"/>
  <c r="R434" i="7"/>
  <c r="R354" i="7"/>
  <c r="R274" i="7"/>
  <c r="R258" i="7"/>
  <c r="R471" i="7"/>
  <c r="R348" i="7"/>
  <c r="R290" i="7"/>
  <c r="R233" i="7"/>
  <c r="R495" i="7"/>
  <c r="R485" i="7"/>
  <c r="R406" i="7"/>
  <c r="R307" i="7"/>
  <c r="R267" i="7"/>
  <c r="R346" i="7"/>
  <c r="R224" i="7"/>
  <c r="R237" i="7"/>
  <c r="R371" i="7"/>
  <c r="R450" i="7"/>
  <c r="R473" i="7"/>
  <c r="R374" i="7"/>
  <c r="R254" i="7"/>
  <c r="R399" i="7"/>
  <c r="R310" i="7"/>
  <c r="R452" i="7"/>
  <c r="R489" i="7"/>
  <c r="R395" i="7"/>
  <c r="R470" i="7"/>
  <c r="R469" i="7"/>
  <c r="R382" i="7"/>
  <c r="R364" i="7"/>
  <c r="R420" i="7"/>
  <c r="R377" i="7"/>
  <c r="R281" i="7"/>
  <c r="R487" i="7"/>
  <c r="R239" i="7"/>
  <c r="R291" i="7"/>
  <c r="R367" i="7"/>
  <c r="R373" i="7"/>
  <c r="R327" i="7"/>
  <c r="R386" i="7"/>
  <c r="R431" i="7"/>
  <c r="R438" i="7"/>
  <c r="R331" i="7"/>
  <c r="R336" i="7"/>
  <c r="R356" i="7"/>
  <c r="R478" i="7"/>
  <c r="R247" i="7"/>
  <c r="R466" i="7"/>
  <c r="R288" i="7"/>
  <c r="R297" i="7"/>
  <c r="R463" i="7"/>
  <c r="R289" i="7"/>
  <c r="R333" i="7"/>
  <c r="R313" i="7"/>
  <c r="R408" i="7"/>
  <c r="R467" i="7"/>
  <c r="R300" i="7"/>
  <c r="R398" i="7"/>
  <c r="R492" i="7"/>
  <c r="R396" i="7"/>
  <c r="R286" i="7"/>
  <c r="R255" i="7"/>
  <c r="R308" i="7"/>
  <c r="R483" i="7"/>
  <c r="R486" i="7"/>
  <c r="R275" i="7"/>
  <c r="R496" i="7"/>
  <c r="R421" i="7"/>
  <c r="R468" i="7"/>
  <c r="R264" i="7"/>
  <c r="R389" i="7"/>
  <c r="R283" i="7"/>
  <c r="R319" i="7"/>
  <c r="R240" i="7"/>
  <c r="R447" i="7"/>
  <c r="R279" i="7"/>
  <c r="R409" i="7"/>
  <c r="R430" i="7"/>
  <c r="R429" i="7"/>
  <c r="R472" i="7"/>
  <c r="R385" i="7"/>
  <c r="R250" i="7"/>
  <c r="R323" i="7"/>
  <c r="R249" i="7"/>
  <c r="R383" i="7"/>
  <c r="R503" i="7"/>
  <c r="R304" i="7"/>
  <c r="R363" i="7"/>
  <c r="R256" i="7"/>
  <c r="R301" i="7"/>
  <c r="R465" i="7"/>
  <c r="R491" i="7"/>
  <c r="R345" i="7"/>
  <c r="R360" i="7"/>
  <c r="R422" i="7"/>
  <c r="R293" i="7"/>
  <c r="R355" i="7"/>
  <c r="R245" i="7"/>
  <c r="R335" i="7"/>
  <c r="R351" i="7"/>
  <c r="R493" i="7"/>
  <c r="R211" i="7"/>
  <c r="R215" i="7"/>
  <c r="R476" i="7"/>
  <c r="R241" i="7"/>
  <c r="R326" i="7"/>
  <c r="R444" i="7"/>
  <c r="R338" i="7"/>
  <c r="R269" i="7"/>
  <c r="R243" i="7"/>
  <c r="R357" i="7"/>
  <c r="R407" i="7"/>
  <c r="R458" i="7"/>
  <c r="R305" i="7"/>
  <c r="R242" i="7"/>
  <c r="R481" i="7"/>
  <c r="R415" i="7"/>
  <c r="R456" i="7"/>
  <c r="R321" i="7"/>
  <c r="R455" i="7"/>
  <c r="R212" i="7"/>
  <c r="R292" i="7"/>
  <c r="R414" i="7"/>
  <c r="R451" i="7"/>
  <c r="R480" i="7"/>
  <c r="R499" i="7"/>
  <c r="R428" i="7"/>
  <c r="R276" i="7"/>
  <c r="R441" i="7"/>
  <c r="R369" i="7"/>
  <c r="R306" i="7"/>
  <c r="R238" i="7"/>
  <c r="R325" i="7"/>
  <c r="R416" i="7"/>
  <c r="R393" i="7"/>
  <c r="R278" i="7"/>
  <c r="R277" i="7"/>
  <c r="R411" i="7"/>
  <c r="R225" i="7"/>
  <c r="R479" i="7"/>
  <c r="R358" i="7"/>
  <c r="R378" i="7"/>
  <c r="R442" i="7"/>
  <c r="R418" i="7"/>
  <c r="R379" i="7"/>
  <c r="R223" i="7"/>
  <c r="R400" i="7"/>
  <c r="R402" i="7"/>
  <c r="R439" i="7"/>
  <c r="R362" i="7"/>
  <c r="Y203" i="7" l="1"/>
  <c r="Z203" i="7" s="1"/>
  <c r="AA203" i="7" s="1" a="1"/>
  <c r="AA203" i="7" s="1"/>
  <c r="AB203" i="7" s="1"/>
  <c r="AD203" i="7" l="1"/>
  <c r="Z204" i="7" a="1"/>
  <c r="Z204" i="7" s="1"/>
  <c r="AA204" i="7" s="1" a="1"/>
  <c r="AA204" i="7" s="1"/>
  <c r="AB204" i="7" s="1"/>
  <c r="AD204" i="7" l="1"/>
  <c r="Z205" i="7" a="1"/>
  <c r="Z205" i="7" s="1"/>
  <c r="AA205" i="7" s="1" a="1"/>
  <c r="AA205" i="7" s="1"/>
  <c r="AB205" i="7" s="1"/>
  <c r="AI203" i="7"/>
  <c r="AF203" i="7"/>
  <c r="AE203" i="7"/>
  <c r="AH203" i="7"/>
  <c r="AG203" i="7"/>
  <c r="H7" i="1" l="1"/>
  <c r="H7" i="8"/>
  <c r="E7" i="1"/>
  <c r="E7" i="8"/>
  <c r="C7" i="1"/>
  <c r="C7" i="8"/>
  <c r="D7" i="1"/>
  <c r="D7" i="8"/>
  <c r="I7" i="1"/>
  <c r="I7" i="8"/>
  <c r="Z206" i="7" a="1"/>
  <c r="Z206" i="7" s="1"/>
  <c r="AA206" i="7" s="1" a="1"/>
  <c r="AA206" i="7" s="1"/>
  <c r="AB206" i="7" s="1"/>
  <c r="AD205" i="7"/>
  <c r="AI204" i="7"/>
  <c r="AH204" i="7"/>
  <c r="AE204" i="7"/>
  <c r="AF204" i="7"/>
  <c r="AG204" i="7"/>
  <c r="E8" i="1" l="1"/>
  <c r="E8" i="8"/>
  <c r="H8" i="1"/>
  <c r="H8" i="8"/>
  <c r="D8" i="1"/>
  <c r="D8" i="8"/>
  <c r="I8" i="1"/>
  <c r="I8" i="8"/>
  <c r="C8" i="1"/>
  <c r="C8" i="8"/>
  <c r="AE205" i="7"/>
  <c r="AG205" i="7"/>
  <c r="AH205" i="7"/>
  <c r="AF205" i="7"/>
  <c r="AI205" i="7"/>
  <c r="AD206" i="7"/>
  <c r="Z207" i="7" a="1"/>
  <c r="Z207" i="7" s="1"/>
  <c r="AA207" i="7" s="1" a="1"/>
  <c r="AA207" i="7" s="1"/>
  <c r="AB207" i="7" s="1"/>
  <c r="I9" i="1" l="1"/>
  <c r="I9" i="8"/>
  <c r="D9" i="1"/>
  <c r="D9" i="8"/>
  <c r="E9" i="1"/>
  <c r="E9" i="8"/>
  <c r="H9" i="1"/>
  <c r="H9" i="8"/>
  <c r="C9" i="1"/>
  <c r="C9" i="8"/>
  <c r="AD207" i="7"/>
  <c r="Z208" i="7" a="1"/>
  <c r="Z208" i="7" s="1"/>
  <c r="AA208" i="7" s="1" a="1"/>
  <c r="AA208" i="7" s="1"/>
  <c r="AB208" i="7" s="1"/>
  <c r="AF206" i="7"/>
  <c r="AI206" i="7"/>
  <c r="AH206" i="7"/>
  <c r="AG206" i="7"/>
  <c r="AE206" i="7"/>
  <c r="E10" i="1" l="1"/>
  <c r="E10" i="8"/>
  <c r="H10" i="1"/>
  <c r="H10" i="8"/>
  <c r="I10" i="1"/>
  <c r="I10" i="8"/>
  <c r="D10" i="1"/>
  <c r="D10" i="8"/>
  <c r="C10" i="1"/>
  <c r="C10" i="8"/>
  <c r="AD208" i="7"/>
  <c r="Z209" i="7" a="1"/>
  <c r="Z209" i="7" s="1"/>
  <c r="AA209" i="7" s="1" a="1"/>
  <c r="AA209" i="7" s="1"/>
  <c r="AB209" i="7" s="1"/>
  <c r="AE207" i="7"/>
  <c r="AG207" i="7"/>
  <c r="AH207" i="7"/>
  <c r="AF207" i="7"/>
  <c r="AI207" i="7"/>
  <c r="I11" i="1" l="1"/>
  <c r="I11" i="8"/>
  <c r="D11" i="1"/>
  <c r="D11" i="8"/>
  <c r="H11" i="1"/>
  <c r="H11" i="8"/>
  <c r="E11" i="1"/>
  <c r="E11" i="8"/>
  <c r="C11" i="1"/>
  <c r="C11" i="8"/>
  <c r="AD209" i="7"/>
  <c r="Z210" i="7" a="1"/>
  <c r="Z210" i="7" s="1"/>
  <c r="AA210" i="7" s="1" a="1"/>
  <c r="AA210" i="7" s="1"/>
  <c r="AB210" i="7" s="1"/>
  <c r="AG208" i="7"/>
  <c r="AF208" i="7"/>
  <c r="AE208" i="7"/>
  <c r="AH208" i="7"/>
  <c r="AI208" i="7"/>
  <c r="C12" i="1" l="1"/>
  <c r="C12" i="8"/>
  <c r="D12" i="1"/>
  <c r="D12" i="8"/>
  <c r="I12" i="1"/>
  <c r="I12" i="8"/>
  <c r="E12" i="1"/>
  <c r="E12" i="8"/>
  <c r="H12" i="1"/>
  <c r="H12" i="8"/>
  <c r="AD210" i="7"/>
  <c r="Z211" i="7" a="1"/>
  <c r="Z211" i="7" s="1"/>
  <c r="AA211" i="7" s="1" a="1"/>
  <c r="AA211" i="7" s="1"/>
  <c r="AB211" i="7" s="1"/>
  <c r="AG209" i="7"/>
  <c r="AF209" i="7"/>
  <c r="AE209" i="7"/>
  <c r="AH209" i="7"/>
  <c r="AI209" i="7"/>
  <c r="E13" i="1" l="1"/>
  <c r="E13" i="8"/>
  <c r="C13" i="1"/>
  <c r="C13" i="8"/>
  <c r="D13" i="1"/>
  <c r="D13" i="8"/>
  <c r="H13" i="1"/>
  <c r="H13" i="8"/>
  <c r="I13" i="1"/>
  <c r="I13" i="8"/>
  <c r="Z212" i="7" a="1"/>
  <c r="Z212" i="7" s="1"/>
  <c r="AA212" i="7" s="1" a="1"/>
  <c r="AA212" i="7" s="1"/>
  <c r="AB212" i="7" s="1"/>
  <c r="AD211" i="7"/>
  <c r="AI210" i="7"/>
  <c r="AG210" i="7"/>
  <c r="AH210" i="7"/>
  <c r="AF210" i="7"/>
  <c r="AE210" i="7"/>
  <c r="C14" i="1" l="1"/>
  <c r="C14" i="8"/>
  <c r="D14" i="1"/>
  <c r="D14" i="8"/>
  <c r="E14" i="1"/>
  <c r="E14" i="8"/>
  <c r="H14" i="1"/>
  <c r="H14" i="8"/>
  <c r="I14" i="1"/>
  <c r="I14" i="8"/>
  <c r="AF211" i="7"/>
  <c r="AI211" i="7"/>
  <c r="AH211" i="7"/>
  <c r="AE211" i="7"/>
  <c r="AG211" i="7"/>
  <c r="Z213" i="7" a="1"/>
  <c r="Z213" i="7" s="1"/>
  <c r="AA213" i="7" s="1" a="1"/>
  <c r="AA213" i="7" s="1"/>
  <c r="AB213" i="7" s="1"/>
  <c r="AD212" i="7"/>
  <c r="H15" i="1" l="1"/>
  <c r="H15" i="8"/>
  <c r="C15" i="1"/>
  <c r="C15" i="8"/>
  <c r="E15" i="1"/>
  <c r="E15" i="8"/>
  <c r="I15" i="1"/>
  <c r="I15" i="8"/>
  <c r="D15" i="1"/>
  <c r="D15" i="8"/>
  <c r="AH212" i="7"/>
  <c r="AF212" i="7"/>
  <c r="AI212" i="7"/>
  <c r="AE212" i="7"/>
  <c r="AG212" i="7"/>
  <c r="Z214" i="7" a="1"/>
  <c r="Z214" i="7" s="1"/>
  <c r="AA214" i="7" s="1" a="1"/>
  <c r="AA214" i="7" s="1"/>
  <c r="AB214" i="7" s="1"/>
  <c r="AD213" i="7"/>
  <c r="H16" i="1" l="1"/>
  <c r="H16" i="8"/>
  <c r="C16" i="1"/>
  <c r="C16" i="8"/>
  <c r="I16" i="1"/>
  <c r="I16" i="8"/>
  <c r="D16" i="1"/>
  <c r="D16" i="8"/>
  <c r="E16" i="1"/>
  <c r="E16" i="8"/>
  <c r="AG213" i="7"/>
  <c r="AE213" i="7"/>
  <c r="AI213" i="7"/>
  <c r="AF213" i="7"/>
  <c r="AH213" i="7"/>
  <c r="Z215" i="7" a="1"/>
  <c r="Z215" i="7" s="1"/>
  <c r="AA215" i="7" s="1" a="1"/>
  <c r="AA215" i="7" s="1"/>
  <c r="AB215" i="7" s="1"/>
  <c r="AD214" i="7"/>
  <c r="E17" i="1" l="1"/>
  <c r="E17" i="8"/>
  <c r="I17" i="1"/>
  <c r="I17" i="8"/>
  <c r="D17" i="1"/>
  <c r="D17" i="8"/>
  <c r="C17" i="1"/>
  <c r="C17" i="8"/>
  <c r="H17" i="1"/>
  <c r="H17" i="8"/>
  <c r="AE214" i="7"/>
  <c r="AG214" i="7"/>
  <c r="AF214" i="7"/>
  <c r="AH214" i="7"/>
  <c r="AI214" i="7"/>
  <c r="AD215" i="7"/>
  <c r="Z216" i="7" a="1"/>
  <c r="Z216" i="7" s="1"/>
  <c r="AA216" i="7" s="1" a="1"/>
  <c r="AA216" i="7" s="1"/>
  <c r="AB216" i="7" s="1"/>
  <c r="E18" i="1" l="1"/>
  <c r="E18" i="8"/>
  <c r="H18" i="1"/>
  <c r="H18" i="8"/>
  <c r="C18" i="1"/>
  <c r="C18" i="8"/>
  <c r="I18" i="1"/>
  <c r="I18" i="8"/>
  <c r="D18" i="1"/>
  <c r="D18" i="8"/>
  <c r="AD216" i="7"/>
  <c r="Z217" i="7" a="1"/>
  <c r="Z217" i="7" s="1"/>
  <c r="AA217" i="7" s="1" a="1"/>
  <c r="AA217" i="7" s="1"/>
  <c r="AB217" i="7" s="1"/>
  <c r="AE215" i="7"/>
  <c r="AH215" i="7"/>
  <c r="AI215" i="7"/>
  <c r="AG215" i="7"/>
  <c r="AF215" i="7"/>
  <c r="H19" i="1" l="1"/>
  <c r="H19" i="8"/>
  <c r="I19" i="1"/>
  <c r="I19" i="8"/>
  <c r="E19" i="1"/>
  <c r="E19" i="8"/>
  <c r="C19" i="1"/>
  <c r="C19" i="8"/>
  <c r="D19" i="1"/>
  <c r="D19" i="8"/>
  <c r="AD217" i="7"/>
  <c r="Z218" i="7" a="1"/>
  <c r="Z218" i="7" s="1"/>
  <c r="AA218" i="7" s="1" a="1"/>
  <c r="AA218" i="7" s="1"/>
  <c r="AB218" i="7" s="1"/>
  <c r="AF216" i="7"/>
  <c r="AI216" i="7"/>
  <c r="AG216" i="7"/>
  <c r="AH216" i="7"/>
  <c r="AE216" i="7"/>
  <c r="E20" i="1" l="1"/>
  <c r="E20" i="8"/>
  <c r="D20" i="1"/>
  <c r="D20" i="8"/>
  <c r="H20" i="1"/>
  <c r="H20" i="8"/>
  <c r="I20" i="1"/>
  <c r="I20" i="8"/>
  <c r="C20" i="1"/>
  <c r="C20" i="8"/>
  <c r="AD218" i="7"/>
  <c r="Z219" i="7" a="1"/>
  <c r="Z219" i="7" s="1"/>
  <c r="AA219" i="7" s="1" a="1"/>
  <c r="AA219" i="7" s="1"/>
  <c r="AB219" i="7" s="1"/>
  <c r="AG217" i="7"/>
  <c r="AF217" i="7"/>
  <c r="AH217" i="7"/>
  <c r="AI217" i="7"/>
  <c r="AE217" i="7"/>
  <c r="I21" i="1" l="1"/>
  <c r="I21" i="8"/>
  <c r="E21" i="1"/>
  <c r="E21" i="8"/>
  <c r="D21" i="1"/>
  <c r="D21" i="8"/>
  <c r="H21" i="1"/>
  <c r="H21" i="8"/>
  <c r="C21" i="1"/>
  <c r="C21" i="8"/>
  <c r="AD219" i="7"/>
  <c r="Z220" i="7" a="1"/>
  <c r="Z220" i="7" s="1"/>
  <c r="AA220" i="7" s="1" a="1"/>
  <c r="AA220" i="7" s="1"/>
  <c r="AB220" i="7" s="1"/>
  <c r="AF218" i="7"/>
  <c r="AE218" i="7"/>
  <c r="AI218" i="7"/>
  <c r="AG218" i="7"/>
  <c r="AH218" i="7"/>
  <c r="H22" i="1" l="1"/>
  <c r="H22" i="8"/>
  <c r="I22" i="1"/>
  <c r="I22" i="8"/>
  <c r="C22" i="1"/>
  <c r="C22" i="8"/>
  <c r="D22" i="1"/>
  <c r="D22" i="8"/>
  <c r="E22" i="1"/>
  <c r="E22" i="8"/>
  <c r="Z221" i="7" a="1"/>
  <c r="Z221" i="7" s="1"/>
  <c r="AA221" i="7" s="1" a="1"/>
  <c r="AA221" i="7" s="1"/>
  <c r="AB221" i="7" s="1"/>
  <c r="AD220" i="7"/>
  <c r="AF219" i="7"/>
  <c r="AI219" i="7"/>
  <c r="AE219" i="7"/>
  <c r="AG219" i="7"/>
  <c r="AH219" i="7"/>
  <c r="C23" i="1" l="1"/>
  <c r="C23" i="8"/>
  <c r="H23" i="1"/>
  <c r="H23" i="8"/>
  <c r="I23" i="1"/>
  <c r="I23" i="8"/>
  <c r="D23" i="1"/>
  <c r="D23" i="8"/>
  <c r="E23" i="1"/>
  <c r="E23" i="8"/>
  <c r="AF220" i="7"/>
  <c r="AE220" i="7"/>
  <c r="AG220" i="7"/>
  <c r="AH220" i="7"/>
  <c r="AI220" i="7"/>
  <c r="Z222" i="7" a="1"/>
  <c r="Z222" i="7" s="1"/>
  <c r="AA222" i="7" s="1" a="1"/>
  <c r="AA222" i="7" s="1"/>
  <c r="AB222" i="7" s="1"/>
  <c r="AD221" i="7"/>
  <c r="I24" i="1" l="1"/>
  <c r="I24" i="8"/>
  <c r="E24" i="1"/>
  <c r="E24" i="8"/>
  <c r="H24" i="1"/>
  <c r="H24" i="8"/>
  <c r="C24" i="1"/>
  <c r="C24" i="8"/>
  <c r="D24" i="1"/>
  <c r="D24" i="8"/>
  <c r="AH221" i="7"/>
  <c r="AE221" i="7"/>
  <c r="AF221" i="7"/>
  <c r="AG221" i="7"/>
  <c r="AI221" i="7"/>
  <c r="Z223" i="7" a="1"/>
  <c r="Z223" i="7" s="1"/>
  <c r="AA223" i="7" s="1" a="1"/>
  <c r="AA223" i="7" s="1"/>
  <c r="AB223" i="7" s="1"/>
  <c r="AD222" i="7"/>
  <c r="I25" i="1" l="1"/>
  <c r="I25" i="8"/>
  <c r="H25" i="1"/>
  <c r="H25" i="8"/>
  <c r="D25" i="1"/>
  <c r="D25" i="8"/>
  <c r="E25" i="1"/>
  <c r="E25" i="8"/>
  <c r="C25" i="1"/>
  <c r="C25" i="8"/>
  <c r="AE222" i="7"/>
  <c r="AH222" i="7"/>
  <c r="AF222" i="7"/>
  <c r="AG222" i="7"/>
  <c r="AI222" i="7"/>
  <c r="Z224" i="7" a="1"/>
  <c r="Z224" i="7" s="1"/>
  <c r="AA224" i="7" s="1" a="1"/>
  <c r="AA224" i="7" s="1"/>
  <c r="AB224" i="7" s="1"/>
  <c r="AD223" i="7"/>
  <c r="I26" i="1" l="1"/>
  <c r="I26" i="8"/>
  <c r="D26" i="1"/>
  <c r="D26" i="8"/>
  <c r="C26" i="1"/>
  <c r="C26" i="8"/>
  <c r="H26" i="1"/>
  <c r="H26" i="8"/>
  <c r="E26" i="1"/>
  <c r="E26" i="8"/>
  <c r="Z225" i="7" a="1"/>
  <c r="Z225" i="7" s="1"/>
  <c r="AA225" i="7" s="1" a="1"/>
  <c r="AA225" i="7" s="1"/>
  <c r="AB225" i="7" s="1"/>
  <c r="AD224" i="7"/>
  <c r="AF223" i="7"/>
  <c r="AG223" i="7"/>
  <c r="AI223" i="7"/>
  <c r="AH223" i="7"/>
  <c r="AE223" i="7"/>
  <c r="E27" i="1" l="1"/>
  <c r="E27" i="8"/>
  <c r="H27" i="1"/>
  <c r="H27" i="8"/>
  <c r="I27" i="1"/>
  <c r="I27" i="8"/>
  <c r="D27" i="1"/>
  <c r="D27" i="8"/>
  <c r="C27" i="1"/>
  <c r="C27" i="8"/>
  <c r="AF224" i="7"/>
  <c r="AG224" i="7"/>
  <c r="AE224" i="7"/>
  <c r="AI224" i="7"/>
  <c r="AH224" i="7"/>
  <c r="AD225" i="7"/>
  <c r="Z226" i="7" a="1"/>
  <c r="Z226" i="7" s="1"/>
  <c r="AA226" i="7" s="1" a="1"/>
  <c r="AA226" i="7" s="1"/>
  <c r="AB226" i="7" s="1"/>
  <c r="C28" i="1" l="1"/>
  <c r="C28" i="8"/>
  <c r="E28" i="1"/>
  <c r="E28" i="8"/>
  <c r="I28" i="1"/>
  <c r="I28" i="8"/>
  <c r="H28" i="1"/>
  <c r="H28" i="8"/>
  <c r="D28" i="1"/>
  <c r="D28" i="8"/>
  <c r="Z227" i="7" a="1"/>
  <c r="Z227" i="7" s="1"/>
  <c r="AA227" i="7" s="1" a="1"/>
  <c r="AA227" i="7" s="1"/>
  <c r="AB227" i="7" s="1"/>
  <c r="AD226" i="7"/>
  <c r="AG225" i="7"/>
  <c r="AE225" i="7"/>
  <c r="AF225" i="7"/>
  <c r="AI225" i="7"/>
  <c r="AH225" i="7"/>
  <c r="I29" i="1" l="1"/>
  <c r="I29" i="8"/>
  <c r="D29" i="1"/>
  <c r="D29" i="8"/>
  <c r="C29" i="1"/>
  <c r="C29" i="8"/>
  <c r="H29" i="1"/>
  <c r="H29" i="8"/>
  <c r="E29" i="1"/>
  <c r="E29" i="8"/>
  <c r="AI226" i="7"/>
  <c r="AE226" i="7"/>
  <c r="AF226" i="7"/>
  <c r="AH226" i="7"/>
  <c r="AG226" i="7"/>
  <c r="Z228" i="7" a="1"/>
  <c r="Z228" i="7" s="1"/>
  <c r="AA228" i="7" s="1" a="1"/>
  <c r="AA228" i="7" s="1"/>
  <c r="AB228" i="7" s="1"/>
  <c r="AD227" i="7"/>
  <c r="H30" i="1" l="1"/>
  <c r="H30" i="8"/>
  <c r="E30" i="1"/>
  <c r="E30" i="8"/>
  <c r="D30" i="1"/>
  <c r="D30" i="8"/>
  <c r="C30" i="1"/>
  <c r="C30" i="8"/>
  <c r="I30" i="1"/>
  <c r="I30" i="8"/>
  <c r="AF227" i="7"/>
  <c r="AI227" i="7"/>
  <c r="AE227" i="7"/>
  <c r="AH227" i="7"/>
  <c r="AG227" i="7"/>
  <c r="Z229" i="7" a="1"/>
  <c r="Z229" i="7" s="1"/>
  <c r="AA229" i="7" s="1" a="1"/>
  <c r="AA229" i="7" s="1"/>
  <c r="AB229" i="7" s="1"/>
  <c r="AD228" i="7"/>
  <c r="I31" i="1" l="1"/>
  <c r="I31" i="8"/>
  <c r="H31" i="1"/>
  <c r="H31" i="8"/>
  <c r="E31" i="1"/>
  <c r="E31" i="8"/>
  <c r="C31" i="1"/>
  <c r="C31" i="8"/>
  <c r="D31" i="1"/>
  <c r="D31" i="8"/>
  <c r="AF228" i="7"/>
  <c r="AH228" i="7"/>
  <c r="AG228" i="7"/>
  <c r="AE228" i="7"/>
  <c r="AI228" i="7"/>
  <c r="AD229" i="7"/>
  <c r="Z230" i="7" a="1"/>
  <c r="Z230" i="7" s="1"/>
  <c r="AA230" i="7" s="1" a="1"/>
  <c r="AA230" i="7" s="1"/>
  <c r="AB230" i="7" s="1"/>
  <c r="E32" i="1" l="1"/>
  <c r="E32" i="8"/>
  <c r="I32" i="1"/>
  <c r="I32" i="8"/>
  <c r="C32" i="1"/>
  <c r="C32" i="8"/>
  <c r="H32" i="1"/>
  <c r="H32" i="8"/>
  <c r="D32" i="1"/>
  <c r="D32" i="8"/>
  <c r="AD230" i="7"/>
  <c r="Z231" i="7" a="1"/>
  <c r="Z231" i="7" s="1"/>
  <c r="AA231" i="7" s="1" a="1"/>
  <c r="AA231" i="7" s="1"/>
  <c r="AB231" i="7" s="1"/>
  <c r="AH229" i="7"/>
  <c r="AE229" i="7"/>
  <c r="AG229" i="7"/>
  <c r="AF229" i="7"/>
  <c r="AI229" i="7"/>
  <c r="D33" i="1" l="1"/>
  <c r="D33" i="8"/>
  <c r="H33" i="1"/>
  <c r="H33" i="8"/>
  <c r="C33" i="1"/>
  <c r="C33" i="8"/>
  <c r="E33" i="1"/>
  <c r="E33" i="8"/>
  <c r="I33" i="1"/>
  <c r="I33" i="8"/>
  <c r="Z232" i="7" a="1"/>
  <c r="Z232" i="7" s="1"/>
  <c r="AA232" i="7" s="1" a="1"/>
  <c r="AA232" i="7" s="1"/>
  <c r="AB232" i="7" s="1"/>
  <c r="AD231" i="7"/>
  <c r="AE230" i="7"/>
  <c r="AH230" i="7"/>
  <c r="AG230" i="7"/>
  <c r="AF230" i="7"/>
  <c r="AI230" i="7"/>
  <c r="I34" i="1" l="1"/>
  <c r="I34" i="8"/>
  <c r="D34" i="1"/>
  <c r="D34" i="8"/>
  <c r="H34" i="1"/>
  <c r="H34" i="8"/>
  <c r="E34" i="1"/>
  <c r="E34" i="8"/>
  <c r="C34" i="1"/>
  <c r="C34" i="8"/>
  <c r="AE231" i="7"/>
  <c r="AG231" i="7"/>
  <c r="AI231" i="7"/>
  <c r="AF231" i="7"/>
  <c r="AH231" i="7"/>
  <c r="AD232" i="7"/>
  <c r="Z233" i="7" a="1"/>
  <c r="Z233" i="7" s="1"/>
  <c r="AA233" i="7" s="1" a="1"/>
  <c r="AA233" i="7" s="1"/>
  <c r="AB233" i="7" s="1"/>
  <c r="I35" i="1" l="1"/>
  <c r="I35" i="8"/>
  <c r="E35" i="1"/>
  <c r="E35" i="8"/>
  <c r="D35" i="1"/>
  <c r="D35" i="8"/>
  <c r="H35" i="1"/>
  <c r="H35" i="8"/>
  <c r="C35" i="1"/>
  <c r="C35" i="8"/>
  <c r="AD233" i="7"/>
  <c r="Z234" i="7" a="1"/>
  <c r="Z234" i="7" s="1"/>
  <c r="AA234" i="7" s="1" a="1"/>
  <c r="AA234" i="7" s="1"/>
  <c r="AB234" i="7" s="1"/>
  <c r="AG232" i="7"/>
  <c r="AF232" i="7"/>
  <c r="AE232" i="7"/>
  <c r="AI232" i="7"/>
  <c r="AH232" i="7"/>
  <c r="D36" i="1" l="1"/>
  <c r="D36" i="8"/>
  <c r="H36" i="1"/>
  <c r="H36" i="8"/>
  <c r="I36" i="1"/>
  <c r="I36" i="8"/>
  <c r="C36" i="1"/>
  <c r="C36" i="8"/>
  <c r="E36" i="1"/>
  <c r="E36" i="8"/>
  <c r="AD234" i="7"/>
  <c r="Z235" i="7" a="1"/>
  <c r="Z235" i="7" s="1"/>
  <c r="AA235" i="7" s="1" a="1"/>
  <c r="AA235" i="7" s="1"/>
  <c r="AB235" i="7" s="1"/>
  <c r="AG233" i="7"/>
  <c r="AF233" i="7"/>
  <c r="AI233" i="7"/>
  <c r="AE233" i="7"/>
  <c r="AH233" i="7"/>
  <c r="I37" i="1" l="1"/>
  <c r="I37" i="8"/>
  <c r="D37" i="1"/>
  <c r="D37" i="8"/>
  <c r="C37" i="1"/>
  <c r="C37" i="8"/>
  <c r="H37" i="1"/>
  <c r="H37" i="8"/>
  <c r="E37" i="1"/>
  <c r="E37" i="8"/>
  <c r="Z236" i="7" a="1"/>
  <c r="Z236" i="7" s="1"/>
  <c r="AA236" i="7" s="1" a="1"/>
  <c r="AA236" i="7" s="1"/>
  <c r="AB236" i="7" s="1"/>
  <c r="AD235" i="7"/>
  <c r="AI234" i="7"/>
  <c r="AF234" i="7"/>
  <c r="AE234" i="7"/>
  <c r="AH234" i="7"/>
  <c r="AG234" i="7"/>
  <c r="E38" i="1" l="1"/>
  <c r="E38" i="8"/>
  <c r="C38" i="1"/>
  <c r="C38" i="8"/>
  <c r="I38" i="1"/>
  <c r="I38" i="8"/>
  <c r="D38" i="1"/>
  <c r="D38" i="8"/>
  <c r="H38" i="1"/>
  <c r="H38" i="8"/>
  <c r="AF235" i="7"/>
  <c r="AI235" i="7"/>
  <c r="AE235" i="7"/>
  <c r="AH235" i="7"/>
  <c r="AG235" i="7"/>
  <c r="AD236" i="7"/>
  <c r="Z237" i="7" a="1"/>
  <c r="Z237" i="7" s="1"/>
  <c r="AA237" i="7" s="1" a="1"/>
  <c r="AA237" i="7" s="1"/>
  <c r="AB237" i="7" s="1"/>
  <c r="H39" i="1" l="1"/>
  <c r="H39" i="8"/>
  <c r="E39" i="1"/>
  <c r="E39" i="8"/>
  <c r="C39" i="1"/>
  <c r="C39" i="8"/>
  <c r="I39" i="1"/>
  <c r="I39" i="8"/>
  <c r="D39" i="1"/>
  <c r="D39" i="8"/>
  <c r="AF236" i="7"/>
  <c r="AE236" i="7"/>
  <c r="AH236" i="7"/>
  <c r="AG236" i="7"/>
  <c r="AI236" i="7"/>
  <c r="Z238" i="7" a="1"/>
  <c r="Z238" i="7" s="1"/>
  <c r="AA238" i="7" s="1" a="1"/>
  <c r="AA238" i="7" s="1"/>
  <c r="AB238" i="7" s="1"/>
  <c r="AD237" i="7"/>
  <c r="I40" i="1" l="1"/>
  <c r="I40" i="8"/>
  <c r="C40" i="1"/>
  <c r="C40" i="8"/>
  <c r="H40" i="1"/>
  <c r="H40" i="8"/>
  <c r="E40" i="1"/>
  <c r="E40" i="8"/>
  <c r="D40" i="1"/>
  <c r="D40" i="8"/>
  <c r="AD238" i="7"/>
  <c r="Z239" i="7" a="1"/>
  <c r="Z239" i="7" s="1"/>
  <c r="AA239" i="7" s="1" a="1"/>
  <c r="AA239" i="7" s="1"/>
  <c r="AB239" i="7" s="1"/>
  <c r="AH237" i="7"/>
  <c r="AE237" i="7"/>
  <c r="AG237" i="7"/>
  <c r="AF237" i="7"/>
  <c r="AI237" i="7"/>
  <c r="D41" i="1" l="1"/>
  <c r="D41" i="8"/>
  <c r="H41" i="1"/>
  <c r="H41" i="8"/>
  <c r="C41" i="1"/>
  <c r="C41" i="8"/>
  <c r="E41" i="1"/>
  <c r="E41" i="8"/>
  <c r="I41" i="1"/>
  <c r="I41" i="8"/>
  <c r="Z240" i="7" a="1"/>
  <c r="Z240" i="7" s="1"/>
  <c r="AA240" i="7" s="1" a="1"/>
  <c r="AA240" i="7" s="1"/>
  <c r="AB240" i="7" s="1"/>
  <c r="AD239" i="7"/>
  <c r="AE238" i="7"/>
  <c r="AH238" i="7"/>
  <c r="AG238" i="7"/>
  <c r="AI238" i="7"/>
  <c r="AF238" i="7"/>
  <c r="I42" i="1" l="1"/>
  <c r="I42" i="8"/>
  <c r="E42" i="1"/>
  <c r="E42" i="8"/>
  <c r="H42" i="1"/>
  <c r="H42" i="8"/>
  <c r="C42" i="1"/>
  <c r="C42" i="8"/>
  <c r="D42" i="1"/>
  <c r="D42" i="8"/>
  <c r="AE239" i="7"/>
  <c r="AI239" i="7"/>
  <c r="AG239" i="7"/>
  <c r="AF239" i="7"/>
  <c r="AH239" i="7"/>
  <c r="Z241" i="7" a="1"/>
  <c r="Z241" i="7" s="1"/>
  <c r="AA241" i="7" s="1" a="1"/>
  <c r="AA241" i="7" s="1"/>
  <c r="AB241" i="7" s="1"/>
  <c r="AD240" i="7"/>
  <c r="E43" i="1" l="1"/>
  <c r="E43" i="8"/>
  <c r="H43" i="1"/>
  <c r="H43" i="8"/>
  <c r="I43" i="1"/>
  <c r="I43" i="8"/>
  <c r="C43" i="1"/>
  <c r="C43" i="8"/>
  <c r="D43" i="1"/>
  <c r="D43" i="8"/>
  <c r="AG240" i="7"/>
  <c r="AI240" i="7"/>
  <c r="AF240" i="7"/>
  <c r="AE240" i="7"/>
  <c r="AH240" i="7"/>
  <c r="AD241" i="7"/>
  <c r="Z242" i="7" a="1"/>
  <c r="Z242" i="7" s="1"/>
  <c r="AA242" i="7" s="1" a="1"/>
  <c r="AA242" i="7" s="1"/>
  <c r="AB242" i="7" s="1"/>
  <c r="E44" i="1" l="1"/>
  <c r="E44" i="8"/>
  <c r="D44" i="1"/>
  <c r="D44" i="8"/>
  <c r="I44" i="1"/>
  <c r="I44" i="8"/>
  <c r="H44" i="1"/>
  <c r="H44" i="8"/>
  <c r="C44" i="1"/>
  <c r="C44" i="8"/>
  <c r="Z243" i="7" a="1"/>
  <c r="Z243" i="7" s="1"/>
  <c r="AA243" i="7" s="1" a="1"/>
  <c r="AA243" i="7" s="1"/>
  <c r="AB243" i="7" s="1"/>
  <c r="AD242" i="7"/>
  <c r="AG241" i="7"/>
  <c r="AI241" i="7"/>
  <c r="AF241" i="7"/>
  <c r="AH241" i="7"/>
  <c r="AE241" i="7"/>
  <c r="D45" i="1" l="1"/>
  <c r="D45" i="8"/>
  <c r="E45" i="1"/>
  <c r="E45" i="8"/>
  <c r="I45" i="1"/>
  <c r="I45" i="8"/>
  <c r="H45" i="1"/>
  <c r="H45" i="8"/>
  <c r="C45" i="1"/>
  <c r="C45" i="8"/>
  <c r="AI242" i="7"/>
  <c r="AF242" i="7"/>
  <c r="AG242" i="7"/>
  <c r="AE242" i="7"/>
  <c r="AH242" i="7"/>
  <c r="AD243" i="7"/>
  <c r="Z244" i="7" a="1"/>
  <c r="Z244" i="7" s="1"/>
  <c r="AA244" i="7" s="1" a="1"/>
  <c r="AA244" i="7" s="1"/>
  <c r="AB244" i="7" s="1"/>
  <c r="E46" i="1" l="1"/>
  <c r="E46" i="8"/>
  <c r="C46" i="1"/>
  <c r="C46" i="8"/>
  <c r="D46" i="1"/>
  <c r="D46" i="8"/>
  <c r="H46" i="1"/>
  <c r="H46" i="8"/>
  <c r="I46" i="1"/>
  <c r="I46" i="8"/>
  <c r="AI243" i="7"/>
  <c r="AF243" i="7"/>
  <c r="AG243" i="7"/>
  <c r="AH243" i="7"/>
  <c r="AE243" i="7"/>
  <c r="AD244" i="7"/>
  <c r="Z245" i="7" a="1"/>
  <c r="Z245" i="7" s="1"/>
  <c r="AA245" i="7" s="1" a="1"/>
  <c r="AA245" i="7" s="1"/>
  <c r="AB245" i="7" s="1"/>
  <c r="E47" i="1" l="1"/>
  <c r="E47" i="8"/>
  <c r="C47" i="1"/>
  <c r="C47" i="8"/>
  <c r="I47" i="1"/>
  <c r="I47" i="8"/>
  <c r="H47" i="1"/>
  <c r="H47" i="8"/>
  <c r="D47" i="1"/>
  <c r="D47" i="8"/>
  <c r="AF244" i="7"/>
  <c r="AE244" i="7"/>
  <c r="AG244" i="7"/>
  <c r="AI244" i="7"/>
  <c r="AH244" i="7"/>
  <c r="AD245" i="7"/>
  <c r="Z246" i="7" a="1"/>
  <c r="Z246" i="7" s="1"/>
  <c r="AA246" i="7" s="1" a="1"/>
  <c r="AA246" i="7" s="1"/>
  <c r="AB246" i="7" s="1"/>
  <c r="D48" i="1" l="1"/>
  <c r="D48" i="8"/>
  <c r="E48" i="1"/>
  <c r="E48" i="8"/>
  <c r="I48" i="1"/>
  <c r="I48" i="8"/>
  <c r="H48" i="1"/>
  <c r="H48" i="8"/>
  <c r="C48" i="1"/>
  <c r="C48" i="8"/>
  <c r="Z247" i="7" a="1"/>
  <c r="Z247" i="7" s="1"/>
  <c r="AA247" i="7" s="1" a="1"/>
  <c r="AA247" i="7" s="1"/>
  <c r="AB247" i="7" s="1"/>
  <c r="AD246" i="7"/>
  <c r="AE245" i="7"/>
  <c r="AG245" i="7"/>
  <c r="AF245" i="7"/>
  <c r="AI245" i="7"/>
  <c r="AH245" i="7"/>
  <c r="I49" i="1" l="1"/>
  <c r="I49" i="8"/>
  <c r="H49" i="1"/>
  <c r="H49" i="8"/>
  <c r="C49" i="1"/>
  <c r="C49" i="8"/>
  <c r="D49" i="1"/>
  <c r="D49" i="8"/>
  <c r="E49" i="1"/>
  <c r="E49" i="8"/>
  <c r="AH246" i="7"/>
  <c r="AE246" i="7"/>
  <c r="AG246" i="7"/>
  <c r="AF246" i="7"/>
  <c r="AI246" i="7"/>
  <c r="Z248" i="7" a="1"/>
  <c r="Z248" i="7" s="1"/>
  <c r="AA248" i="7" s="1" a="1"/>
  <c r="AA248" i="7" s="1"/>
  <c r="AB248" i="7" s="1"/>
  <c r="AD247" i="7"/>
  <c r="D50" i="1" l="1"/>
  <c r="D50" i="8"/>
  <c r="C50" i="1"/>
  <c r="C50" i="8"/>
  <c r="I50" i="1"/>
  <c r="I50" i="8"/>
  <c r="H50" i="1"/>
  <c r="H50" i="8"/>
  <c r="E50" i="1"/>
  <c r="E50" i="8"/>
  <c r="AE247" i="7"/>
  <c r="AH247" i="7"/>
  <c r="AI247" i="7"/>
  <c r="AF247" i="7"/>
  <c r="AG247" i="7"/>
  <c r="Z249" i="7" a="1"/>
  <c r="Z249" i="7" s="1"/>
  <c r="AA249" i="7" s="1" a="1"/>
  <c r="AA249" i="7" s="1"/>
  <c r="AB249" i="7" s="1"/>
  <c r="AD248" i="7"/>
  <c r="C51" i="1" l="1"/>
  <c r="C51" i="8"/>
  <c r="H51" i="1"/>
  <c r="H51" i="8"/>
  <c r="D51" i="1"/>
  <c r="D51" i="8"/>
  <c r="I51" i="1"/>
  <c r="I51" i="8"/>
  <c r="E51" i="1"/>
  <c r="E51" i="8"/>
  <c r="Z250" i="7" a="1"/>
  <c r="Z250" i="7" s="1"/>
  <c r="AA250" i="7" s="1" a="1"/>
  <c r="AA250" i="7" s="1"/>
  <c r="AB250" i="7" s="1"/>
  <c r="AD249" i="7"/>
  <c r="AF248" i="7"/>
  <c r="AG248" i="7"/>
  <c r="AH248" i="7"/>
  <c r="AI248" i="7"/>
  <c r="AE248" i="7"/>
  <c r="E52" i="1" l="1"/>
  <c r="E52" i="8"/>
  <c r="H52" i="1"/>
  <c r="H52" i="8"/>
  <c r="I52" i="1"/>
  <c r="I52" i="8"/>
  <c r="D52" i="1"/>
  <c r="D52" i="8"/>
  <c r="C52" i="1"/>
  <c r="C52" i="8"/>
  <c r="AG249" i="7"/>
  <c r="AE249" i="7"/>
  <c r="AF249" i="7"/>
  <c r="AI249" i="7"/>
  <c r="AH249" i="7"/>
  <c r="Z251" i="7" a="1"/>
  <c r="Z251" i="7" s="1"/>
  <c r="AA251" i="7" s="1" a="1"/>
  <c r="AA251" i="7" s="1"/>
  <c r="AB251" i="7" s="1"/>
  <c r="AD250" i="7"/>
  <c r="E53" i="1" l="1"/>
  <c r="E53" i="8"/>
  <c r="I53" i="1"/>
  <c r="I53" i="8"/>
  <c r="H53" i="1"/>
  <c r="H53" i="8"/>
  <c r="D53" i="1"/>
  <c r="D53" i="8"/>
  <c r="C53" i="1"/>
  <c r="C53" i="8"/>
  <c r="AD251" i="7"/>
  <c r="Z252" i="7" a="1"/>
  <c r="Z252" i="7" s="1"/>
  <c r="AA252" i="7" s="1" a="1"/>
  <c r="AA252" i="7" s="1"/>
  <c r="AB252" i="7" s="1"/>
  <c r="AE250" i="7"/>
  <c r="AG250" i="7"/>
  <c r="AF250" i="7"/>
  <c r="AI250" i="7"/>
  <c r="AH250" i="7"/>
  <c r="I54" i="1" l="1"/>
  <c r="I54" i="8"/>
  <c r="H54" i="1"/>
  <c r="H54" i="8"/>
  <c r="D54" i="1"/>
  <c r="D54" i="8"/>
  <c r="C54" i="1"/>
  <c r="C54" i="8"/>
  <c r="E54" i="1"/>
  <c r="E54" i="8"/>
  <c r="Z253" i="7" a="1"/>
  <c r="Z253" i="7" s="1"/>
  <c r="AA253" i="7" s="1" a="1"/>
  <c r="AA253" i="7" s="1"/>
  <c r="AB253" i="7" s="1"/>
  <c r="AD252" i="7"/>
  <c r="AI251" i="7"/>
  <c r="AE251" i="7"/>
  <c r="AG251" i="7"/>
  <c r="AH251" i="7"/>
  <c r="AF251" i="7"/>
  <c r="E55" i="1" l="1"/>
  <c r="E55" i="8"/>
  <c r="C55" i="1"/>
  <c r="C55" i="8"/>
  <c r="H55" i="1"/>
  <c r="H55" i="8"/>
  <c r="I55" i="1"/>
  <c r="I55" i="8"/>
  <c r="D55" i="1"/>
  <c r="D55" i="8"/>
  <c r="AF252" i="7"/>
  <c r="AH252" i="7"/>
  <c r="AI252" i="7"/>
  <c r="AE252" i="7"/>
  <c r="AG252" i="7"/>
  <c r="Z254" i="7" a="1"/>
  <c r="Z254" i="7" s="1"/>
  <c r="AA254" i="7" s="1" a="1"/>
  <c r="AA254" i="7" s="1"/>
  <c r="AB254" i="7" s="1"/>
  <c r="AD253" i="7"/>
  <c r="H56" i="1" l="1"/>
  <c r="H56" i="8"/>
  <c r="C56" i="1"/>
  <c r="C56" i="8"/>
  <c r="D56" i="1"/>
  <c r="D56" i="8"/>
  <c r="I56" i="1"/>
  <c r="I56" i="8"/>
  <c r="E56" i="1"/>
  <c r="E56" i="8"/>
  <c r="AD254" i="7"/>
  <c r="Z255" i="7" a="1"/>
  <c r="Z255" i="7" s="1"/>
  <c r="AA255" i="7" s="1" a="1"/>
  <c r="AA255" i="7" s="1"/>
  <c r="AB255" i="7" s="1"/>
  <c r="AF253" i="7"/>
  <c r="AG253" i="7"/>
  <c r="AH253" i="7"/>
  <c r="AI253" i="7"/>
  <c r="AE253" i="7"/>
  <c r="E57" i="1" l="1"/>
  <c r="E57" i="8"/>
  <c r="I57" i="1"/>
  <c r="I57" i="8"/>
  <c r="D57" i="1"/>
  <c r="D57" i="8"/>
  <c r="H57" i="1"/>
  <c r="H57" i="8"/>
  <c r="C57" i="1"/>
  <c r="C57" i="8"/>
  <c r="AD255" i="7"/>
  <c r="Z256" i="7" a="1"/>
  <c r="Z256" i="7" s="1"/>
  <c r="AA256" i="7" s="1" a="1"/>
  <c r="AA256" i="7" s="1"/>
  <c r="AB256" i="7" s="1"/>
  <c r="AH254" i="7"/>
  <c r="AE254" i="7"/>
  <c r="AF254" i="7"/>
  <c r="AI254" i="7"/>
  <c r="AG254" i="7"/>
  <c r="I58" i="1" l="1"/>
  <c r="I58" i="8"/>
  <c r="E58" i="1"/>
  <c r="E58" i="8"/>
  <c r="D58" i="1"/>
  <c r="D58" i="8"/>
  <c r="C58" i="1"/>
  <c r="C58" i="8"/>
  <c r="H58" i="1"/>
  <c r="H58" i="8"/>
  <c r="Z257" i="7" a="1"/>
  <c r="Z257" i="7" s="1"/>
  <c r="AA257" i="7" s="1" a="1"/>
  <c r="AA257" i="7" s="1"/>
  <c r="AB257" i="7" s="1"/>
  <c r="AD256" i="7"/>
  <c r="AE255" i="7"/>
  <c r="AG255" i="7"/>
  <c r="AF255" i="7"/>
  <c r="AI255" i="7"/>
  <c r="AH255" i="7"/>
  <c r="E59" i="1" l="1"/>
  <c r="E59" i="8"/>
  <c r="I59" i="1"/>
  <c r="I59" i="8"/>
  <c r="D59" i="1"/>
  <c r="D59" i="8"/>
  <c r="H59" i="1"/>
  <c r="H59" i="8"/>
  <c r="C59" i="1"/>
  <c r="C59" i="8"/>
  <c r="AI256" i="7"/>
  <c r="AE256" i="7"/>
  <c r="AG256" i="7"/>
  <c r="AF256" i="7"/>
  <c r="AH256" i="7"/>
  <c r="AD257" i="7"/>
  <c r="Z258" i="7" a="1"/>
  <c r="Z258" i="7" s="1"/>
  <c r="AA258" i="7" s="1" a="1"/>
  <c r="AA258" i="7" s="1"/>
  <c r="AB258" i="7" s="1"/>
  <c r="E60" i="1" l="1"/>
  <c r="E60" i="8"/>
  <c r="D60" i="1"/>
  <c r="D60" i="8"/>
  <c r="H60" i="1"/>
  <c r="H60" i="8"/>
  <c r="C60" i="1"/>
  <c r="C60" i="8"/>
  <c r="I60" i="1"/>
  <c r="I60" i="8"/>
  <c r="AD258" i="7"/>
  <c r="Z259" i="7" a="1"/>
  <c r="Z259" i="7" s="1"/>
  <c r="AA259" i="7" s="1" a="1"/>
  <c r="AA259" i="7" s="1"/>
  <c r="AB259" i="7" s="1"/>
  <c r="AG257" i="7"/>
  <c r="AH257" i="7"/>
  <c r="AI257" i="7"/>
  <c r="AE257" i="7"/>
  <c r="AF257" i="7"/>
  <c r="I61" i="1" l="1"/>
  <c r="I61" i="8"/>
  <c r="E61" i="1"/>
  <c r="E61" i="8"/>
  <c r="C61" i="1"/>
  <c r="C61" i="8"/>
  <c r="H61" i="1"/>
  <c r="H61" i="8"/>
  <c r="D61" i="1"/>
  <c r="D61" i="8"/>
  <c r="AD259" i="7"/>
  <c r="Z260" i="7" a="1"/>
  <c r="Z260" i="7" s="1"/>
  <c r="AA260" i="7" s="1" a="1"/>
  <c r="AA260" i="7" s="1"/>
  <c r="AB260" i="7" s="1"/>
  <c r="AI258" i="7"/>
  <c r="AH258" i="7"/>
  <c r="AE258" i="7"/>
  <c r="AF258" i="7"/>
  <c r="AG258" i="7"/>
  <c r="C62" i="1" l="1"/>
  <c r="C62" i="8"/>
  <c r="E62" i="1"/>
  <c r="E62" i="8"/>
  <c r="D62" i="1"/>
  <c r="D62" i="8"/>
  <c r="I62" i="1"/>
  <c r="I62" i="8"/>
  <c r="H62" i="1"/>
  <c r="H62" i="8"/>
  <c r="AD260" i="7"/>
  <c r="Z261" i="7" a="1"/>
  <c r="Z261" i="7" s="1"/>
  <c r="AA261" i="7" s="1" a="1"/>
  <c r="AA261" i="7" s="1"/>
  <c r="AB261" i="7" s="1"/>
  <c r="AH259" i="7"/>
  <c r="AG259" i="7"/>
  <c r="AI259" i="7"/>
  <c r="AE259" i="7"/>
  <c r="AF259" i="7"/>
  <c r="I63" i="1" l="1"/>
  <c r="I63" i="8"/>
  <c r="C63" i="1"/>
  <c r="C63" i="8"/>
  <c r="E63" i="1"/>
  <c r="E63" i="8"/>
  <c r="H63" i="1"/>
  <c r="H63" i="8"/>
  <c r="D63" i="1"/>
  <c r="D63" i="8"/>
  <c r="Z262" i="7" a="1"/>
  <c r="Z262" i="7" s="1"/>
  <c r="AA262" i="7" s="1" a="1"/>
  <c r="AA262" i="7" s="1"/>
  <c r="AB262" i="7" s="1"/>
  <c r="AD261" i="7"/>
  <c r="AF260" i="7"/>
  <c r="AG260" i="7"/>
  <c r="AE260" i="7"/>
  <c r="AI260" i="7"/>
  <c r="AH260" i="7"/>
  <c r="D64" i="1" l="1"/>
  <c r="D64" i="8"/>
  <c r="I64" i="1"/>
  <c r="I64" i="8"/>
  <c r="C64" i="1"/>
  <c r="C64" i="8"/>
  <c r="H64" i="1"/>
  <c r="H64" i="8"/>
  <c r="E64" i="1"/>
  <c r="E64" i="8"/>
  <c r="AI261" i="7"/>
  <c r="AE261" i="7"/>
  <c r="AG261" i="7"/>
  <c r="AH261" i="7"/>
  <c r="AF261" i="7"/>
  <c r="Z263" i="7" a="1"/>
  <c r="Z263" i="7" s="1"/>
  <c r="AA263" i="7" s="1" a="1"/>
  <c r="AA263" i="7" s="1"/>
  <c r="AB263" i="7" s="1"/>
  <c r="AD262" i="7"/>
  <c r="H65" i="1" l="1"/>
  <c r="H65" i="8"/>
  <c r="C65" i="1"/>
  <c r="C65" i="8"/>
  <c r="I65" i="1"/>
  <c r="I65" i="8"/>
  <c r="D65" i="1"/>
  <c r="D65" i="8"/>
  <c r="E65" i="1"/>
  <c r="E65" i="8"/>
  <c r="AD263" i="7"/>
  <c r="Z264" i="7" a="1"/>
  <c r="Z264" i="7" s="1"/>
  <c r="AA264" i="7" s="1" a="1"/>
  <c r="AA264" i="7" s="1"/>
  <c r="AB264" i="7" s="1"/>
  <c r="AH262" i="7"/>
  <c r="AG262" i="7"/>
  <c r="AI262" i="7"/>
  <c r="AE262" i="7"/>
  <c r="AF262" i="7"/>
  <c r="I66" i="1" l="1"/>
  <c r="I66" i="8"/>
  <c r="C66" i="1"/>
  <c r="C66" i="8"/>
  <c r="H66" i="1"/>
  <c r="H66" i="8"/>
  <c r="E66" i="1"/>
  <c r="E66" i="8"/>
  <c r="D66" i="1"/>
  <c r="D66" i="8"/>
  <c r="AD264" i="7"/>
  <c r="Z265" i="7" a="1"/>
  <c r="Z265" i="7" s="1"/>
  <c r="AA265" i="7" s="1" a="1"/>
  <c r="AA265" i="7" s="1"/>
  <c r="AB265" i="7" s="1"/>
  <c r="AE263" i="7"/>
  <c r="AF263" i="7"/>
  <c r="AH263" i="7"/>
  <c r="AI263" i="7"/>
  <c r="AG263" i="7"/>
  <c r="I67" i="1" l="1"/>
  <c r="I67" i="8"/>
  <c r="E67" i="1"/>
  <c r="E67" i="8"/>
  <c r="D67" i="1"/>
  <c r="D67" i="8"/>
  <c r="C67" i="1"/>
  <c r="C67" i="8"/>
  <c r="H67" i="1"/>
  <c r="H67" i="8"/>
  <c r="Z266" i="7" a="1"/>
  <c r="Z266" i="7" s="1"/>
  <c r="AA266" i="7" s="1" a="1"/>
  <c r="AA266" i="7" s="1"/>
  <c r="AB266" i="7" s="1"/>
  <c r="AD265" i="7"/>
  <c r="AI264" i="7"/>
  <c r="AE264" i="7"/>
  <c r="AH264" i="7"/>
  <c r="AG264" i="7"/>
  <c r="AF264" i="7"/>
  <c r="H68" i="1" l="1"/>
  <c r="H68" i="8"/>
  <c r="C68" i="1"/>
  <c r="C68" i="8"/>
  <c r="E68" i="1"/>
  <c r="E68" i="8"/>
  <c r="I68" i="1"/>
  <c r="I68" i="8"/>
  <c r="D68" i="1"/>
  <c r="D68" i="8"/>
  <c r="AF265" i="7"/>
  <c r="AE265" i="7"/>
  <c r="AI265" i="7"/>
  <c r="AG265" i="7"/>
  <c r="AH265" i="7"/>
  <c r="AD266" i="7"/>
  <c r="Z267" i="7" a="1"/>
  <c r="Z267" i="7" s="1"/>
  <c r="AA267" i="7" s="1" a="1"/>
  <c r="AA267" i="7" s="1"/>
  <c r="AB267" i="7" s="1"/>
  <c r="E69" i="1" l="1"/>
  <c r="E69" i="8"/>
  <c r="I69" i="1"/>
  <c r="I69" i="8"/>
  <c r="H69" i="1"/>
  <c r="H69" i="8"/>
  <c r="C69" i="1"/>
  <c r="C69" i="8"/>
  <c r="D69" i="1"/>
  <c r="D69" i="8"/>
  <c r="AD267" i="7"/>
  <c r="Z268" i="7" a="1"/>
  <c r="Z268" i="7" s="1"/>
  <c r="AA268" i="7" s="1" a="1"/>
  <c r="AA268" i="7" s="1"/>
  <c r="AB268" i="7" s="1"/>
  <c r="AI266" i="7"/>
  <c r="AE266" i="7"/>
  <c r="AG266" i="7"/>
  <c r="AF266" i="7"/>
  <c r="AH266" i="7"/>
  <c r="H70" i="1" l="1"/>
  <c r="H70" i="8"/>
  <c r="I70" i="1"/>
  <c r="I70" i="8"/>
  <c r="D70" i="1"/>
  <c r="D70" i="8"/>
  <c r="C70" i="1"/>
  <c r="C70" i="8"/>
  <c r="E70" i="1"/>
  <c r="E70" i="8"/>
  <c r="AD268" i="7"/>
  <c r="Z269" i="7" a="1"/>
  <c r="Z269" i="7" s="1"/>
  <c r="AA269" i="7" s="1" a="1"/>
  <c r="AA269" i="7" s="1"/>
  <c r="AB269" i="7" s="1"/>
  <c r="AI267" i="7"/>
  <c r="AH267" i="7"/>
  <c r="AF267" i="7"/>
  <c r="AG267" i="7"/>
  <c r="AE267" i="7"/>
  <c r="H71" i="1" l="1"/>
  <c r="H71" i="8"/>
  <c r="D71" i="1"/>
  <c r="D71" i="8"/>
  <c r="E71" i="1"/>
  <c r="E71" i="8"/>
  <c r="I71" i="1"/>
  <c r="I71" i="8"/>
  <c r="C71" i="1"/>
  <c r="C71" i="8"/>
  <c r="Z270" i="7" a="1"/>
  <c r="Z270" i="7" s="1"/>
  <c r="AA270" i="7" s="1" a="1"/>
  <c r="AA270" i="7" s="1"/>
  <c r="AB270" i="7" s="1"/>
  <c r="AD269" i="7"/>
  <c r="AE268" i="7"/>
  <c r="AH268" i="7"/>
  <c r="AG268" i="7"/>
  <c r="AF268" i="7"/>
  <c r="AI268" i="7"/>
  <c r="D72" i="1" l="1"/>
  <c r="D72" i="8"/>
  <c r="H72" i="1"/>
  <c r="H72" i="8"/>
  <c r="E72" i="1"/>
  <c r="E72" i="8"/>
  <c r="C72" i="1"/>
  <c r="C72" i="8"/>
  <c r="I72" i="1"/>
  <c r="I72" i="8"/>
  <c r="AH269" i="7"/>
  <c r="AI269" i="7"/>
  <c r="AF269" i="7"/>
  <c r="AG269" i="7"/>
  <c r="AE269" i="7"/>
  <c r="AD270" i="7"/>
  <c r="Z271" i="7" a="1"/>
  <c r="Z271" i="7" s="1"/>
  <c r="AA271" i="7" s="1" a="1"/>
  <c r="AA271" i="7" s="1"/>
  <c r="AB271" i="7" s="1"/>
  <c r="D73" i="1" l="1"/>
  <c r="D73" i="8"/>
  <c r="I73" i="1"/>
  <c r="I73" i="8"/>
  <c r="E73" i="1"/>
  <c r="E73" i="8"/>
  <c r="C73" i="1"/>
  <c r="C73" i="8"/>
  <c r="H73" i="1"/>
  <c r="H73" i="8"/>
  <c r="AD271" i="7"/>
  <c r="Z272" i="7" a="1"/>
  <c r="Z272" i="7" s="1"/>
  <c r="AA272" i="7" s="1" a="1"/>
  <c r="AA272" i="7" s="1"/>
  <c r="AB272" i="7" s="1"/>
  <c r="AI270" i="7"/>
  <c r="AH270" i="7"/>
  <c r="AE270" i="7"/>
  <c r="AG270" i="7"/>
  <c r="AF270" i="7"/>
  <c r="H74" i="1" l="1"/>
  <c r="H74" i="8"/>
  <c r="C74" i="1"/>
  <c r="C74" i="8"/>
  <c r="E74" i="1"/>
  <c r="E74" i="8"/>
  <c r="I74" i="1"/>
  <c r="I74" i="8"/>
  <c r="D74" i="1"/>
  <c r="D74" i="8"/>
  <c r="AD272" i="7"/>
  <c r="Z273" i="7" a="1"/>
  <c r="Z273" i="7" s="1"/>
  <c r="AA273" i="7" s="1" a="1"/>
  <c r="AA273" i="7" s="1"/>
  <c r="AB273" i="7" s="1"/>
  <c r="AF271" i="7"/>
  <c r="AI271" i="7"/>
  <c r="AG271" i="7"/>
  <c r="AE271" i="7"/>
  <c r="AH271" i="7"/>
  <c r="I75" i="1" l="1"/>
  <c r="I75" i="8"/>
  <c r="D75" i="1"/>
  <c r="D75" i="8"/>
  <c r="C75" i="1"/>
  <c r="C75" i="8"/>
  <c r="H75" i="1"/>
  <c r="H75" i="8"/>
  <c r="E75" i="1"/>
  <c r="E75" i="8"/>
  <c r="AD273" i="7"/>
  <c r="Z274" i="7" a="1"/>
  <c r="Z274" i="7" s="1"/>
  <c r="AA274" i="7" s="1" a="1"/>
  <c r="AA274" i="7" s="1"/>
  <c r="AB274" i="7" s="1"/>
  <c r="AH272" i="7"/>
  <c r="AE272" i="7"/>
  <c r="AF272" i="7"/>
  <c r="AI272" i="7"/>
  <c r="AG272" i="7"/>
  <c r="I76" i="1" l="1"/>
  <c r="I76" i="8"/>
  <c r="C76" i="1"/>
  <c r="C76" i="8"/>
  <c r="E76" i="1"/>
  <c r="E76" i="8"/>
  <c r="D76" i="1"/>
  <c r="D76" i="8"/>
  <c r="H76" i="1"/>
  <c r="H76" i="8"/>
  <c r="AD274" i="7"/>
  <c r="Z275" i="7" a="1"/>
  <c r="Z275" i="7" s="1"/>
  <c r="AA275" i="7" s="1" a="1"/>
  <c r="AA275" i="7" s="1"/>
  <c r="AB275" i="7" s="1"/>
  <c r="AG273" i="7"/>
  <c r="AF273" i="7"/>
  <c r="AE273" i="7"/>
  <c r="AH273" i="7"/>
  <c r="AI273" i="7"/>
  <c r="E77" i="1" l="1"/>
  <c r="E77" i="8"/>
  <c r="C77" i="1"/>
  <c r="C77" i="8"/>
  <c r="D77" i="1"/>
  <c r="D77" i="8"/>
  <c r="H77" i="1"/>
  <c r="H77" i="8"/>
  <c r="I77" i="1"/>
  <c r="I77" i="8"/>
  <c r="Z276" i="7" a="1"/>
  <c r="Z276" i="7" s="1"/>
  <c r="AA276" i="7" s="1" a="1"/>
  <c r="AA276" i="7" s="1"/>
  <c r="AB276" i="7" s="1"/>
  <c r="AD275" i="7"/>
  <c r="AE274" i="7"/>
  <c r="AF274" i="7"/>
  <c r="AG274" i="7"/>
  <c r="AH274" i="7"/>
  <c r="AI274" i="7"/>
  <c r="E78" i="1" l="1"/>
  <c r="E78" i="8"/>
  <c r="H78" i="1"/>
  <c r="H78" i="8"/>
  <c r="D78" i="1"/>
  <c r="D78" i="8"/>
  <c r="C78" i="1"/>
  <c r="C78" i="8"/>
  <c r="I78" i="1"/>
  <c r="I78" i="8"/>
  <c r="AG275" i="7"/>
  <c r="AH275" i="7"/>
  <c r="AI275" i="7"/>
  <c r="AE275" i="7"/>
  <c r="AF275" i="7"/>
  <c r="AD276" i="7"/>
  <c r="Z277" i="7" a="1"/>
  <c r="Z277" i="7" s="1"/>
  <c r="AA277" i="7" s="1" a="1"/>
  <c r="AA277" i="7" s="1"/>
  <c r="AB277" i="7" s="1"/>
  <c r="D79" i="1" l="1"/>
  <c r="D79" i="8"/>
  <c r="I79" i="1"/>
  <c r="I79" i="8"/>
  <c r="E79" i="1"/>
  <c r="E79" i="8"/>
  <c r="H79" i="1"/>
  <c r="H79" i="8"/>
  <c r="C79" i="1"/>
  <c r="C79" i="8"/>
  <c r="Z278" i="7" a="1"/>
  <c r="Z278" i="7" s="1"/>
  <c r="AA278" i="7" s="1" a="1"/>
  <c r="AA278" i="7" s="1"/>
  <c r="AB278" i="7" s="1"/>
  <c r="AD277" i="7"/>
  <c r="AG276" i="7"/>
  <c r="AH276" i="7"/>
  <c r="AF276" i="7"/>
  <c r="AI276" i="7"/>
  <c r="AE276" i="7"/>
  <c r="I80" i="1" l="1"/>
  <c r="I80" i="8"/>
  <c r="H80" i="1"/>
  <c r="H80" i="8"/>
  <c r="E80" i="1"/>
  <c r="E80" i="8"/>
  <c r="D80" i="1"/>
  <c r="D80" i="8"/>
  <c r="C80" i="1"/>
  <c r="C80" i="8"/>
  <c r="AH277" i="7"/>
  <c r="AI277" i="7"/>
  <c r="AG277" i="7"/>
  <c r="AF277" i="7"/>
  <c r="AE277" i="7"/>
  <c r="AD278" i="7"/>
  <c r="Z279" i="7" a="1"/>
  <c r="Z279" i="7" s="1"/>
  <c r="AA279" i="7" s="1" a="1"/>
  <c r="AA279" i="7" s="1"/>
  <c r="AB279" i="7" s="1"/>
  <c r="D81" i="1" l="1"/>
  <c r="D81" i="8"/>
  <c r="H81" i="1"/>
  <c r="H81" i="8"/>
  <c r="C81" i="1"/>
  <c r="C81" i="8"/>
  <c r="I81" i="1"/>
  <c r="I81" i="8"/>
  <c r="E81" i="1"/>
  <c r="E81" i="8"/>
  <c r="AD279" i="7"/>
  <c r="Z280" i="7" a="1"/>
  <c r="Z280" i="7" s="1"/>
  <c r="AA280" i="7" s="1" a="1"/>
  <c r="AA280" i="7" s="1"/>
  <c r="AB280" i="7" s="1"/>
  <c r="AF278" i="7"/>
  <c r="AI278" i="7"/>
  <c r="AG278" i="7"/>
  <c r="AH278" i="7"/>
  <c r="AE278" i="7"/>
  <c r="E82" i="1" l="1"/>
  <c r="E82" i="8"/>
  <c r="H82" i="1"/>
  <c r="H82" i="8"/>
  <c r="I82" i="1"/>
  <c r="I82" i="8"/>
  <c r="D82" i="1"/>
  <c r="D82" i="8"/>
  <c r="C82" i="1"/>
  <c r="C82" i="8"/>
  <c r="AD280" i="7"/>
  <c r="Z281" i="7" a="1"/>
  <c r="Z281" i="7" s="1"/>
  <c r="AA281" i="7" s="1" a="1"/>
  <c r="AA281" i="7" s="1"/>
  <c r="AB281" i="7" s="1"/>
  <c r="AE279" i="7"/>
  <c r="AG279" i="7"/>
  <c r="AF279" i="7"/>
  <c r="AI279" i="7"/>
  <c r="AH279" i="7"/>
  <c r="D83" i="1" l="1"/>
  <c r="D83" i="8"/>
  <c r="I83" i="1"/>
  <c r="I83" i="8"/>
  <c r="H83" i="1"/>
  <c r="H83" i="8"/>
  <c r="C83" i="1"/>
  <c r="C83" i="8"/>
  <c r="E83" i="1"/>
  <c r="E83" i="8"/>
  <c r="Z282" i="7" a="1"/>
  <c r="Z282" i="7" s="1"/>
  <c r="AA282" i="7" s="1" a="1"/>
  <c r="AA282" i="7" s="1"/>
  <c r="AB282" i="7" s="1"/>
  <c r="AD281" i="7"/>
  <c r="AI280" i="7"/>
  <c r="AH280" i="7"/>
  <c r="AF280" i="7"/>
  <c r="AE280" i="7"/>
  <c r="AG280" i="7"/>
  <c r="D84" i="1" l="1"/>
  <c r="D84" i="8"/>
  <c r="C84" i="1"/>
  <c r="C84" i="8"/>
  <c r="E84" i="1"/>
  <c r="E84" i="8"/>
  <c r="I84" i="1"/>
  <c r="I84" i="8"/>
  <c r="H84" i="1"/>
  <c r="H84" i="8"/>
  <c r="AH281" i="7"/>
  <c r="AE281" i="7"/>
  <c r="AG281" i="7"/>
  <c r="AF281" i="7"/>
  <c r="AI281" i="7"/>
  <c r="Z283" i="7" a="1"/>
  <c r="Z283" i="7" s="1"/>
  <c r="AA283" i="7" s="1" a="1"/>
  <c r="AA283" i="7" s="1"/>
  <c r="AB283" i="7" s="1"/>
  <c r="AD282" i="7"/>
  <c r="I85" i="1" l="1"/>
  <c r="I85" i="8"/>
  <c r="D85" i="1"/>
  <c r="D85" i="8"/>
  <c r="E85" i="1"/>
  <c r="E85" i="8"/>
  <c r="H85" i="1"/>
  <c r="H85" i="8"/>
  <c r="C85" i="1"/>
  <c r="C85" i="8"/>
  <c r="AE282" i="7"/>
  <c r="AH282" i="7"/>
  <c r="AI282" i="7"/>
  <c r="AG282" i="7"/>
  <c r="AF282" i="7"/>
  <c r="AD283" i="7"/>
  <c r="Z284" i="7" a="1"/>
  <c r="Z284" i="7" s="1"/>
  <c r="AA284" i="7" s="1" a="1"/>
  <c r="AA284" i="7" s="1"/>
  <c r="AB284" i="7" s="1"/>
  <c r="D86" i="1" l="1"/>
  <c r="D86" i="8"/>
  <c r="H86" i="1"/>
  <c r="H86" i="8"/>
  <c r="I86" i="1"/>
  <c r="I86" i="8"/>
  <c r="E86" i="1"/>
  <c r="E86" i="8"/>
  <c r="C86" i="1"/>
  <c r="C86" i="8"/>
  <c r="AD284" i="7"/>
  <c r="Z285" i="7" a="1"/>
  <c r="Z285" i="7" s="1"/>
  <c r="AA285" i="7" s="1" a="1"/>
  <c r="AA285" i="7" s="1"/>
  <c r="AB285" i="7" s="1"/>
  <c r="AH283" i="7"/>
  <c r="AI283" i="7"/>
  <c r="AG283" i="7"/>
  <c r="AF283" i="7"/>
  <c r="AE283" i="7"/>
  <c r="Z286" i="7" l="1" a="1"/>
  <c r="Z286" i="7" s="1"/>
  <c r="AA286" i="7" s="1" a="1"/>
  <c r="AA286" i="7" s="1"/>
  <c r="AB286" i="7" s="1"/>
  <c r="AD285" i="7"/>
  <c r="AI284" i="7"/>
  <c r="AF284" i="7"/>
  <c r="AE284" i="7"/>
  <c r="AH284" i="7"/>
  <c r="AG284" i="7"/>
  <c r="AG285" i="7" l="1"/>
  <c r="AI285" i="7"/>
  <c r="AE285" i="7"/>
  <c r="AH285" i="7"/>
  <c r="AF285" i="7"/>
  <c r="Z287" i="7" a="1"/>
  <c r="Z287" i="7" s="1"/>
  <c r="AA287" i="7" s="1" a="1"/>
  <c r="AA287" i="7" s="1"/>
  <c r="AB287" i="7" s="1"/>
  <c r="AD286" i="7"/>
  <c r="AD287" i="7" l="1"/>
  <c r="Z288" i="7" a="1"/>
  <c r="Z288" i="7" s="1"/>
  <c r="AA288" i="7" s="1" a="1"/>
  <c r="AA288" i="7" s="1"/>
  <c r="AB288" i="7" s="1"/>
  <c r="AE286" i="7"/>
  <c r="AG286" i="7"/>
  <c r="AH286" i="7"/>
  <c r="AF286" i="7"/>
  <c r="AI286" i="7"/>
  <c r="AD288" i="7" l="1"/>
  <c r="Z289" i="7" a="1"/>
  <c r="Z289" i="7" s="1"/>
  <c r="AA289" i="7" s="1" a="1"/>
  <c r="AA289" i="7" s="1"/>
  <c r="AB289" i="7" s="1"/>
  <c r="AH287" i="7"/>
  <c r="AF287" i="7"/>
  <c r="AE287" i="7"/>
  <c r="AI287" i="7"/>
  <c r="AG287" i="7"/>
  <c r="Z290" i="7" l="1" a="1"/>
  <c r="Z290" i="7" s="1"/>
  <c r="AA290" i="7" s="1" a="1"/>
  <c r="AA290" i="7" s="1"/>
  <c r="AB290" i="7" s="1"/>
  <c r="AD289" i="7"/>
  <c r="AE288" i="7"/>
  <c r="AG288" i="7"/>
  <c r="AH288" i="7"/>
  <c r="AI288" i="7"/>
  <c r="AF288" i="7"/>
  <c r="AI289" i="7" l="1"/>
  <c r="AE289" i="7"/>
  <c r="AG289" i="7"/>
  <c r="AF289" i="7"/>
  <c r="AH289" i="7"/>
  <c r="Z291" i="7" a="1"/>
  <c r="Z291" i="7" s="1"/>
  <c r="AA291" i="7" s="1" a="1"/>
  <c r="AA291" i="7" s="1"/>
  <c r="AB291" i="7" s="1"/>
  <c r="AD290" i="7"/>
  <c r="AI290" i="7" l="1"/>
  <c r="AH290" i="7"/>
  <c r="AF290" i="7"/>
  <c r="AE290" i="7"/>
  <c r="AG290" i="7"/>
  <c r="AD291" i="7"/>
  <c r="Z292" i="7" a="1"/>
  <c r="Z292" i="7" s="1"/>
  <c r="AA292" i="7" s="1" a="1"/>
  <c r="AA292" i="7" s="1"/>
  <c r="AB292" i="7" s="1"/>
  <c r="Z293" i="7" l="1" a="1"/>
  <c r="Z293" i="7" s="1"/>
  <c r="AA293" i="7" s="1" a="1"/>
  <c r="AA293" i="7" s="1"/>
  <c r="AB293" i="7" s="1"/>
  <c r="AD292" i="7"/>
  <c r="AE291" i="7"/>
  <c r="AG291" i="7"/>
  <c r="AF291" i="7"/>
  <c r="AH291" i="7"/>
  <c r="AI291" i="7"/>
  <c r="AE292" i="7" l="1"/>
  <c r="AG292" i="7"/>
  <c r="AF292" i="7"/>
  <c r="AH292" i="7"/>
  <c r="AI292" i="7"/>
  <c r="AD293" i="7"/>
  <c r="Z294" i="7" a="1"/>
  <c r="Z294" i="7" s="1"/>
  <c r="AA294" i="7" s="1" a="1"/>
  <c r="AA294" i="7" s="1"/>
  <c r="AB294" i="7" s="1"/>
  <c r="AF293" i="7" l="1"/>
  <c r="AI293" i="7"/>
  <c r="AG293" i="7"/>
  <c r="AE293" i="7"/>
  <c r="AH293" i="7"/>
  <c r="AD294" i="7"/>
  <c r="Z295" i="7" a="1"/>
  <c r="Z295" i="7" s="1"/>
  <c r="AA295" i="7" s="1" a="1"/>
  <c r="AA295" i="7" s="1"/>
  <c r="AB295" i="7" s="1"/>
  <c r="AE294" i="7" l="1"/>
  <c r="AH294" i="7"/>
  <c r="AG294" i="7"/>
  <c r="AI294" i="7"/>
  <c r="AF294" i="7"/>
  <c r="Z296" i="7" a="1"/>
  <c r="Z296" i="7" s="1"/>
  <c r="AA296" i="7" s="1" a="1"/>
  <c r="AA296" i="7" s="1"/>
  <c r="AB296" i="7" s="1"/>
  <c r="AD295" i="7"/>
  <c r="AG295" i="7" l="1"/>
  <c r="AI295" i="7"/>
  <c r="AH295" i="7"/>
  <c r="AE295" i="7"/>
  <c r="AF295" i="7"/>
  <c r="Z297" i="7" a="1"/>
  <c r="Z297" i="7" s="1"/>
  <c r="AA297" i="7" s="1" a="1"/>
  <c r="AA297" i="7" s="1"/>
  <c r="AB297" i="7" s="1"/>
  <c r="AD296" i="7"/>
  <c r="AG296" i="7" l="1"/>
  <c r="AH296" i="7"/>
  <c r="AF296" i="7"/>
  <c r="AI296" i="7"/>
  <c r="AE296" i="7"/>
  <c r="Z298" i="7" a="1"/>
  <c r="Z298" i="7" s="1"/>
  <c r="AA298" i="7" s="1" a="1"/>
  <c r="AA298" i="7" s="1"/>
  <c r="AB298" i="7" s="1"/>
  <c r="AD297" i="7"/>
  <c r="AH297" i="7" l="1"/>
  <c r="AI297" i="7"/>
  <c r="AF297" i="7"/>
  <c r="AE297" i="7"/>
  <c r="AG297" i="7"/>
  <c r="Z299" i="7" a="1"/>
  <c r="Z299" i="7" s="1"/>
  <c r="AA299" i="7" s="1" a="1"/>
  <c r="AA299" i="7" s="1"/>
  <c r="AB299" i="7" s="1"/>
  <c r="AD298" i="7"/>
  <c r="AI298" i="7" l="1"/>
  <c r="AE298" i="7"/>
  <c r="AH298" i="7"/>
  <c r="AF298" i="7"/>
  <c r="AG298" i="7"/>
  <c r="Z300" i="7" a="1"/>
  <c r="Z300" i="7" s="1"/>
  <c r="AA300" i="7" s="1" a="1"/>
  <c r="AA300" i="7" s="1"/>
  <c r="AB300" i="7" s="1"/>
  <c r="AD299" i="7"/>
  <c r="AH299" i="7" l="1"/>
  <c r="AG299" i="7"/>
  <c r="AI299" i="7"/>
  <c r="AE299" i="7"/>
  <c r="AF299" i="7"/>
  <c r="AD300" i="7"/>
  <c r="Z301" i="7" a="1"/>
  <c r="Z301" i="7" s="1"/>
  <c r="AA301" i="7" s="1" a="1"/>
  <c r="AA301" i="7" s="1"/>
  <c r="AB301" i="7" s="1"/>
  <c r="AD301" i="7" l="1"/>
  <c r="Z302" i="7" a="1"/>
  <c r="Z302" i="7" s="1"/>
  <c r="AA302" i="7" s="1" a="1"/>
  <c r="AA302" i="7" s="1"/>
  <c r="AB302" i="7" s="1"/>
  <c r="AE300" i="7"/>
  <c r="AG300" i="7"/>
  <c r="AF300" i="7"/>
  <c r="AI300" i="7"/>
  <c r="AH300" i="7"/>
  <c r="Z303" i="7" l="1" a="1"/>
  <c r="Z303" i="7" s="1"/>
  <c r="AA303" i="7" s="1" a="1"/>
  <c r="AA303" i="7" s="1"/>
  <c r="AB303" i="7" s="1"/>
  <c r="AD302" i="7"/>
  <c r="AG301" i="7"/>
  <c r="AF301" i="7"/>
  <c r="AI301" i="7"/>
  <c r="AH301" i="7"/>
  <c r="AE301" i="7"/>
  <c r="AE302" i="7" l="1"/>
  <c r="AG302" i="7"/>
  <c r="AI302" i="7"/>
  <c r="AF302" i="7"/>
  <c r="AH302" i="7"/>
  <c r="AD303" i="7"/>
  <c r="Z304" i="7" a="1"/>
  <c r="Z304" i="7" s="1"/>
  <c r="AA304" i="7" s="1" a="1"/>
  <c r="AA304" i="7" s="1"/>
  <c r="AB304" i="7" s="1"/>
  <c r="AD304" i="7" l="1"/>
  <c r="Z305" i="7" a="1"/>
  <c r="Z305" i="7" s="1"/>
  <c r="AA305" i="7" s="1" a="1"/>
  <c r="AA305" i="7" s="1"/>
  <c r="AB305" i="7" s="1"/>
  <c r="AH303" i="7"/>
  <c r="AE303" i="7"/>
  <c r="AG303" i="7"/>
  <c r="AI303" i="7"/>
  <c r="AF303" i="7"/>
  <c r="Z306" i="7" l="1" a="1"/>
  <c r="Z306" i="7" s="1"/>
  <c r="AA306" i="7" s="1" a="1"/>
  <c r="AA306" i="7" s="1"/>
  <c r="AB306" i="7" s="1"/>
  <c r="AD305" i="7"/>
  <c r="AH304" i="7"/>
  <c r="AE304" i="7"/>
  <c r="AG304" i="7"/>
  <c r="AF304" i="7"/>
  <c r="AI304" i="7"/>
  <c r="AF305" i="7" l="1"/>
  <c r="AH305" i="7"/>
  <c r="AG305" i="7"/>
  <c r="AI305" i="7"/>
  <c r="AE305" i="7"/>
  <c r="AD306" i="7"/>
  <c r="Z307" i="7" a="1"/>
  <c r="Z307" i="7" s="1"/>
  <c r="AA307" i="7" s="1" a="1"/>
  <c r="AA307" i="7" s="1"/>
  <c r="AB307" i="7" s="1"/>
  <c r="AD307" i="7" l="1"/>
  <c r="Z308" i="7" a="1"/>
  <c r="Z308" i="7" s="1"/>
  <c r="AA308" i="7" s="1" a="1"/>
  <c r="AA308" i="7" s="1"/>
  <c r="AB308" i="7" s="1"/>
  <c r="AH306" i="7"/>
  <c r="AG306" i="7"/>
  <c r="AI306" i="7"/>
  <c r="AF306" i="7"/>
  <c r="AE306" i="7"/>
  <c r="Z309" i="7" l="1" a="1"/>
  <c r="Z309" i="7" s="1"/>
  <c r="AA309" i="7" s="1" a="1"/>
  <c r="AA309" i="7" s="1"/>
  <c r="AB309" i="7" s="1"/>
  <c r="AD308" i="7"/>
  <c r="AG307" i="7"/>
  <c r="AE307" i="7"/>
  <c r="AI307" i="7"/>
  <c r="AF307" i="7"/>
  <c r="AH307" i="7"/>
  <c r="AE308" i="7" l="1"/>
  <c r="AG308" i="7"/>
  <c r="AI308" i="7"/>
  <c r="AF308" i="7"/>
  <c r="AH308" i="7"/>
  <c r="Z310" i="7" a="1"/>
  <c r="Z310" i="7" s="1"/>
  <c r="AA310" i="7" s="1" a="1"/>
  <c r="AA310" i="7" s="1"/>
  <c r="AB310" i="7" s="1"/>
  <c r="AD309" i="7"/>
  <c r="AG309" i="7" l="1"/>
  <c r="AI309" i="7"/>
  <c r="AF309" i="7"/>
  <c r="AH309" i="7"/>
  <c r="AE309" i="7"/>
  <c r="AD310" i="7"/>
  <c r="Z311" i="7" a="1"/>
  <c r="Z311" i="7" s="1"/>
  <c r="AA311" i="7" s="1" a="1"/>
  <c r="AA311" i="7" s="1"/>
  <c r="AB311" i="7" s="1"/>
  <c r="AF310" i="7" l="1"/>
  <c r="AH310" i="7"/>
  <c r="AI310" i="7"/>
  <c r="AG310" i="7"/>
  <c r="AE310" i="7"/>
  <c r="AD311" i="7"/>
  <c r="Z312" i="7" a="1"/>
  <c r="Z312" i="7" s="1"/>
  <c r="AA312" i="7" s="1" a="1"/>
  <c r="AA312" i="7" s="1"/>
  <c r="AB312" i="7" s="1"/>
  <c r="AE311" i="7" l="1"/>
  <c r="AF311" i="7"/>
  <c r="AG311" i="7"/>
  <c r="AI311" i="7"/>
  <c r="AH311" i="7"/>
  <c r="AD312" i="7"/>
  <c r="Z313" i="7" a="1"/>
  <c r="Z313" i="7" s="1"/>
  <c r="AA313" i="7" s="1" a="1"/>
  <c r="AA313" i="7" s="1"/>
  <c r="AB313" i="7" s="1"/>
  <c r="AH312" i="7" l="1"/>
  <c r="AI312" i="7"/>
  <c r="AG312" i="7"/>
  <c r="AF312" i="7"/>
  <c r="AE312" i="7"/>
  <c r="Z314" i="7" a="1"/>
  <c r="Z314" i="7" s="1"/>
  <c r="AA314" i="7" s="1" a="1"/>
  <c r="AA314" i="7" s="1"/>
  <c r="AB314" i="7" s="1"/>
  <c r="AD313" i="7"/>
  <c r="AE313" i="7" l="1"/>
  <c r="AG313" i="7"/>
  <c r="AF313" i="7"/>
  <c r="AH313" i="7"/>
  <c r="AI313" i="7"/>
  <c r="AD314" i="7"/>
  <c r="Z315" i="7" a="1"/>
  <c r="Z315" i="7" s="1"/>
  <c r="AA315" i="7" s="1" a="1"/>
  <c r="AA315" i="7" s="1"/>
  <c r="AB315" i="7" s="1"/>
  <c r="Z316" i="7" l="1" a="1"/>
  <c r="Z316" i="7" s="1"/>
  <c r="AA316" i="7" s="1" a="1"/>
  <c r="AA316" i="7" s="1"/>
  <c r="AB316" i="7" s="1"/>
  <c r="AD315" i="7"/>
  <c r="AH314" i="7"/>
  <c r="AE314" i="7"/>
  <c r="AF314" i="7"/>
  <c r="AI314" i="7"/>
  <c r="AG314" i="7"/>
  <c r="AE315" i="7" l="1"/>
  <c r="AG315" i="7"/>
  <c r="AH315" i="7"/>
  <c r="AI315" i="7"/>
  <c r="AF315" i="7"/>
  <c r="Z317" i="7" a="1"/>
  <c r="Z317" i="7" s="1"/>
  <c r="AA317" i="7" s="1" a="1"/>
  <c r="AA317" i="7" s="1"/>
  <c r="AB317" i="7" s="1"/>
  <c r="AD316" i="7"/>
  <c r="AF316" i="7" l="1"/>
  <c r="AI316" i="7"/>
  <c r="AG316" i="7"/>
  <c r="AE316" i="7"/>
  <c r="AH316" i="7"/>
  <c r="AD317" i="7"/>
  <c r="Z318" i="7" a="1"/>
  <c r="Z318" i="7" s="1"/>
  <c r="AA318" i="7" s="1" a="1"/>
  <c r="AA318" i="7" s="1"/>
  <c r="AB318" i="7" s="1"/>
  <c r="AD318" i="7" l="1"/>
  <c r="Z319" i="7" a="1"/>
  <c r="Z319" i="7" s="1"/>
  <c r="AA319" i="7" s="1" a="1"/>
  <c r="AA319" i="7" s="1"/>
  <c r="AB319" i="7" s="1"/>
  <c r="AE317" i="7"/>
  <c r="AG317" i="7"/>
  <c r="AI317" i="7"/>
  <c r="AH317" i="7"/>
  <c r="AF317" i="7"/>
  <c r="AD319" i="7" l="1"/>
  <c r="Z320" i="7" a="1"/>
  <c r="Z320" i="7" s="1"/>
  <c r="AA320" i="7" s="1" a="1"/>
  <c r="AA320" i="7" s="1"/>
  <c r="AB320" i="7" s="1"/>
  <c r="AI318" i="7"/>
  <c r="AE318" i="7"/>
  <c r="AH318" i="7"/>
  <c r="AG318" i="7"/>
  <c r="AF318" i="7"/>
  <c r="Z321" i="7" l="1" a="1"/>
  <c r="Z321" i="7" s="1"/>
  <c r="AA321" i="7" s="1" a="1"/>
  <c r="AA321" i="7" s="1"/>
  <c r="AB321" i="7" s="1"/>
  <c r="AD320" i="7"/>
  <c r="AI319" i="7"/>
  <c r="AE319" i="7"/>
  <c r="AH319" i="7"/>
  <c r="AF319" i="7"/>
  <c r="AG319" i="7"/>
  <c r="AF320" i="7" l="1"/>
  <c r="AH320" i="7"/>
  <c r="AE320" i="7"/>
  <c r="AG320" i="7"/>
  <c r="AI320" i="7"/>
  <c r="Z322" i="7" a="1"/>
  <c r="Z322" i="7" s="1"/>
  <c r="AA322" i="7" s="1" a="1"/>
  <c r="AA322" i="7" s="1"/>
  <c r="AB322" i="7" s="1"/>
  <c r="AD321" i="7"/>
  <c r="AE321" i="7" l="1"/>
  <c r="AG321" i="7"/>
  <c r="AI321" i="7"/>
  <c r="AF321" i="7"/>
  <c r="AH321" i="7"/>
  <c r="AD322" i="7"/>
  <c r="Z323" i="7" a="1"/>
  <c r="Z323" i="7" s="1"/>
  <c r="AA323" i="7" s="1" a="1"/>
  <c r="AA323" i="7" s="1"/>
  <c r="AB323" i="7" s="1"/>
  <c r="AD323" i="7" l="1"/>
  <c r="Z324" i="7" a="1"/>
  <c r="Z324" i="7" s="1"/>
  <c r="AA324" i="7" s="1" a="1"/>
  <c r="AA324" i="7" s="1"/>
  <c r="AB324" i="7" s="1"/>
  <c r="AH322" i="7"/>
  <c r="AE322" i="7"/>
  <c r="AG322" i="7"/>
  <c r="AI322" i="7"/>
  <c r="AF322" i="7"/>
  <c r="AD324" i="7" l="1"/>
  <c r="Z325" i="7" a="1"/>
  <c r="Z325" i="7" s="1"/>
  <c r="AA325" i="7" s="1" a="1"/>
  <c r="AA325" i="7" s="1"/>
  <c r="AB325" i="7" s="1"/>
  <c r="AE323" i="7"/>
  <c r="AH323" i="7"/>
  <c r="AG323" i="7"/>
  <c r="AF323" i="7"/>
  <c r="AI323" i="7"/>
  <c r="Z326" i="7" l="1" a="1"/>
  <c r="Z326" i="7" s="1"/>
  <c r="AA326" i="7" s="1" a="1"/>
  <c r="AA326" i="7" s="1"/>
  <c r="AB326" i="7" s="1"/>
  <c r="AD325" i="7"/>
  <c r="AI324" i="7"/>
  <c r="AE324" i="7"/>
  <c r="AF324" i="7"/>
  <c r="AH324" i="7"/>
  <c r="AG324" i="7"/>
  <c r="AG325" i="7" l="1"/>
  <c r="AI325" i="7"/>
  <c r="AF325" i="7"/>
  <c r="AH325" i="7"/>
  <c r="AE325" i="7"/>
  <c r="AD326" i="7"/>
  <c r="Z327" i="7" a="1"/>
  <c r="Z327" i="7" s="1"/>
  <c r="AA327" i="7" s="1" a="1"/>
  <c r="AA327" i="7" s="1"/>
  <c r="AB327" i="7" s="1"/>
  <c r="AE326" i="7" l="1"/>
  <c r="AH326" i="7"/>
  <c r="AI326" i="7"/>
  <c r="AF326" i="7"/>
  <c r="AG326" i="7"/>
  <c r="Z328" i="7" a="1"/>
  <c r="Z328" i="7" s="1"/>
  <c r="AA328" i="7" s="1" a="1"/>
  <c r="AA328" i="7" s="1"/>
  <c r="AB328" i="7" s="1"/>
  <c r="AD327" i="7"/>
  <c r="AI327" i="7" l="1"/>
  <c r="AF327" i="7"/>
  <c r="AE327" i="7"/>
  <c r="AH327" i="7"/>
  <c r="AG327" i="7"/>
  <c r="Z329" i="7" a="1"/>
  <c r="Z329" i="7" s="1"/>
  <c r="AA329" i="7" s="1" a="1"/>
  <c r="AA329" i="7" s="1"/>
  <c r="AB329" i="7" s="1"/>
  <c r="AD328" i="7"/>
  <c r="AF328" i="7" l="1"/>
  <c r="AH328" i="7"/>
  <c r="AI328" i="7"/>
  <c r="AE328" i="7"/>
  <c r="AG328" i="7"/>
  <c r="AD329" i="7"/>
  <c r="Z330" i="7" a="1"/>
  <c r="Z330" i="7" s="1"/>
  <c r="AA330" i="7" s="1" a="1"/>
  <c r="AA330" i="7" s="1"/>
  <c r="AB330" i="7" s="1"/>
  <c r="AD330" i="7" l="1"/>
  <c r="Z331" i="7" a="1"/>
  <c r="Z331" i="7" s="1"/>
  <c r="AA331" i="7" s="1" a="1"/>
  <c r="AA331" i="7" s="1"/>
  <c r="AB331" i="7" s="1"/>
  <c r="AI329" i="7"/>
  <c r="AE329" i="7"/>
  <c r="AF329" i="7"/>
  <c r="AG329" i="7"/>
  <c r="AH329" i="7"/>
  <c r="AD331" i="7" l="1"/>
  <c r="Z332" i="7" a="1"/>
  <c r="Z332" i="7" s="1"/>
  <c r="AA332" i="7" s="1" a="1"/>
  <c r="AA332" i="7" s="1"/>
  <c r="AB332" i="7" s="1"/>
  <c r="AH330" i="7"/>
  <c r="AE330" i="7"/>
  <c r="AG330" i="7"/>
  <c r="AF330" i="7"/>
  <c r="AI330" i="7"/>
  <c r="Z333" i="7" l="1" a="1"/>
  <c r="Z333" i="7" s="1"/>
  <c r="AA333" i="7" s="1" a="1"/>
  <c r="AA333" i="7" s="1"/>
  <c r="AB333" i="7" s="1"/>
  <c r="AD332" i="7"/>
  <c r="AG331" i="7"/>
  <c r="AH331" i="7"/>
  <c r="AI331" i="7"/>
  <c r="AF331" i="7"/>
  <c r="AE331" i="7"/>
  <c r="AG332" i="7" l="1"/>
  <c r="AH332" i="7"/>
  <c r="AF332" i="7"/>
  <c r="AI332" i="7"/>
  <c r="AE332" i="7"/>
  <c r="AD333" i="7"/>
  <c r="Z334" i="7" a="1"/>
  <c r="Z334" i="7" s="1"/>
  <c r="AA334" i="7" s="1" a="1"/>
  <c r="AA334" i="7" s="1"/>
  <c r="AB334" i="7" s="1"/>
  <c r="Z335" i="7" l="1" a="1"/>
  <c r="Z335" i="7" s="1"/>
  <c r="AA335" i="7" s="1" a="1"/>
  <c r="AA335" i="7" s="1"/>
  <c r="AB335" i="7" s="1"/>
  <c r="AD334" i="7"/>
  <c r="AE333" i="7"/>
  <c r="AF333" i="7"/>
  <c r="AG333" i="7"/>
  <c r="AH333" i="7"/>
  <c r="AI333" i="7"/>
  <c r="AF334" i="7" l="1"/>
  <c r="AE334" i="7"/>
  <c r="AG334" i="7"/>
  <c r="AH334" i="7"/>
  <c r="AI334" i="7"/>
  <c r="Z336" i="7" a="1"/>
  <c r="Z336" i="7" s="1"/>
  <c r="AA336" i="7" s="1" a="1"/>
  <c r="AA336" i="7" s="1"/>
  <c r="AB336" i="7" s="1"/>
  <c r="AD335" i="7"/>
  <c r="AE335" i="7" l="1"/>
  <c r="AI335" i="7"/>
  <c r="AF335" i="7"/>
  <c r="AG335" i="7"/>
  <c r="AH335" i="7"/>
  <c r="Z337" i="7" a="1"/>
  <c r="Z337" i="7" s="1"/>
  <c r="AA337" i="7" s="1" a="1"/>
  <c r="AA337" i="7" s="1"/>
  <c r="AB337" i="7" s="1"/>
  <c r="AD336" i="7"/>
  <c r="AH336" i="7" l="1"/>
  <c r="AI336" i="7"/>
  <c r="AE336" i="7"/>
  <c r="AF336" i="7"/>
  <c r="AG336" i="7"/>
  <c r="Z338" i="7" a="1"/>
  <c r="Z338" i="7" s="1"/>
  <c r="AA338" i="7" s="1" a="1"/>
  <c r="AA338" i="7" s="1"/>
  <c r="AB338" i="7" s="1"/>
  <c r="AD337" i="7"/>
  <c r="AG337" i="7" l="1"/>
  <c r="AH337" i="7"/>
  <c r="AI337" i="7"/>
  <c r="AE337" i="7"/>
  <c r="AF337" i="7"/>
  <c r="AD338" i="7"/>
  <c r="Z339" i="7" a="1"/>
  <c r="Z339" i="7" s="1"/>
  <c r="AA339" i="7" s="1" a="1"/>
  <c r="AA339" i="7" s="1"/>
  <c r="AB339" i="7" s="1"/>
  <c r="Z340" i="7" l="1" a="1"/>
  <c r="Z340" i="7" s="1"/>
  <c r="AA340" i="7" s="1" a="1"/>
  <c r="AA340" i="7" s="1"/>
  <c r="AB340" i="7" s="1"/>
  <c r="AD339" i="7"/>
  <c r="AF338" i="7"/>
  <c r="AG338" i="7"/>
  <c r="AI338" i="7"/>
  <c r="AH338" i="7"/>
  <c r="AE338" i="7"/>
  <c r="AE339" i="7" l="1"/>
  <c r="AH339" i="7"/>
  <c r="AF339" i="7"/>
  <c r="AI339" i="7"/>
  <c r="AG339" i="7"/>
  <c r="Z341" i="7" a="1"/>
  <c r="Z341" i="7" s="1"/>
  <c r="AA341" i="7" s="1" a="1"/>
  <c r="AA341" i="7" s="1"/>
  <c r="AB341" i="7" s="1"/>
  <c r="AD340" i="7"/>
  <c r="AF340" i="7" l="1"/>
  <c r="AE340" i="7"/>
  <c r="AH340" i="7"/>
  <c r="AG340" i="7"/>
  <c r="AI340" i="7"/>
  <c r="Z342" i="7" a="1"/>
  <c r="Z342" i="7" s="1"/>
  <c r="AA342" i="7" s="1" a="1"/>
  <c r="AA342" i="7" s="1"/>
  <c r="AB342" i="7" s="1"/>
  <c r="AD341" i="7"/>
  <c r="Z343" i="7" l="1" a="1"/>
  <c r="Z343" i="7" s="1"/>
  <c r="AA343" i="7" s="1" a="1"/>
  <c r="AA343" i="7" s="1"/>
  <c r="AB343" i="7" s="1"/>
  <c r="AD342" i="7"/>
  <c r="AH341" i="7"/>
  <c r="AE341" i="7"/>
  <c r="AF341" i="7"/>
  <c r="AG341" i="7"/>
  <c r="AI341" i="7"/>
  <c r="AG342" i="7" l="1"/>
  <c r="AH342" i="7"/>
  <c r="AI342" i="7"/>
  <c r="AE342" i="7"/>
  <c r="AF342" i="7"/>
  <c r="AD343" i="7"/>
  <c r="Z344" i="7" a="1"/>
  <c r="Z344" i="7" s="1"/>
  <c r="AA344" i="7" s="1" a="1"/>
  <c r="AA344" i="7" s="1"/>
  <c r="AB344" i="7" s="1"/>
  <c r="AF343" i="7" l="1"/>
  <c r="AG343" i="7"/>
  <c r="AE343" i="7"/>
  <c r="AI343" i="7"/>
  <c r="AH343" i="7"/>
  <c r="AD344" i="7"/>
  <c r="Z345" i="7" a="1"/>
  <c r="Z345" i="7" s="1"/>
  <c r="AA345" i="7" s="1" a="1"/>
  <c r="AA345" i="7" s="1"/>
  <c r="AB345" i="7" s="1"/>
  <c r="AD345" i="7" l="1"/>
  <c r="Z346" i="7" a="1"/>
  <c r="Z346" i="7" s="1"/>
  <c r="AA346" i="7" s="1" a="1"/>
  <c r="AA346" i="7" s="1"/>
  <c r="AB346" i="7" s="1"/>
  <c r="AG344" i="7"/>
  <c r="AF344" i="7"/>
  <c r="AH344" i="7"/>
  <c r="AE344" i="7"/>
  <c r="AI344" i="7"/>
  <c r="AD346" i="7" l="1"/>
  <c r="Z347" i="7" a="1"/>
  <c r="Z347" i="7" s="1"/>
  <c r="AA347" i="7" s="1" a="1"/>
  <c r="AA347" i="7" s="1"/>
  <c r="AB347" i="7" s="1"/>
  <c r="AF345" i="7"/>
  <c r="AG345" i="7"/>
  <c r="AE345" i="7"/>
  <c r="AH345" i="7"/>
  <c r="AI345" i="7"/>
  <c r="AD347" i="7" l="1"/>
  <c r="Z348" i="7" a="1"/>
  <c r="Z348" i="7" s="1"/>
  <c r="AA348" i="7" s="1" a="1"/>
  <c r="AA348" i="7" s="1"/>
  <c r="AB348" i="7" s="1"/>
  <c r="AH346" i="7"/>
  <c r="AI346" i="7"/>
  <c r="AG346" i="7"/>
  <c r="AF346" i="7"/>
  <c r="AE346" i="7"/>
  <c r="AD348" i="7" l="1"/>
  <c r="Z349" i="7" a="1"/>
  <c r="Z349" i="7" s="1"/>
  <c r="AA349" i="7" s="1" a="1"/>
  <c r="AA349" i="7" s="1"/>
  <c r="AB349" i="7" s="1"/>
  <c r="AG347" i="7"/>
  <c r="AH347" i="7"/>
  <c r="AI347" i="7"/>
  <c r="AE347" i="7"/>
  <c r="AF347" i="7"/>
  <c r="AD349" i="7" l="1"/>
  <c r="Z350" i="7" a="1"/>
  <c r="Z350" i="7" s="1"/>
  <c r="AA350" i="7" s="1" a="1"/>
  <c r="AA350" i="7" s="1"/>
  <c r="AB350" i="7" s="1"/>
  <c r="AE348" i="7"/>
  <c r="AG348" i="7"/>
  <c r="AH348" i="7"/>
  <c r="AF348" i="7"/>
  <c r="AI348" i="7"/>
  <c r="Z351" i="7" l="1" a="1"/>
  <c r="Z351" i="7" s="1"/>
  <c r="AA351" i="7" s="1" a="1"/>
  <c r="AA351" i="7" s="1"/>
  <c r="AB351" i="7" s="1"/>
  <c r="AD350" i="7"/>
  <c r="AI349" i="7"/>
  <c r="AF349" i="7"/>
  <c r="AG349" i="7"/>
  <c r="AE349" i="7"/>
  <c r="AH349" i="7"/>
  <c r="AF350" i="7" l="1"/>
  <c r="AG350" i="7"/>
  <c r="AI350" i="7"/>
  <c r="AH350" i="7"/>
  <c r="AE350" i="7"/>
  <c r="Z352" i="7" a="1"/>
  <c r="Z352" i="7" s="1"/>
  <c r="AA352" i="7" s="1" a="1"/>
  <c r="AA352" i="7" s="1"/>
  <c r="AB352" i="7" s="1"/>
  <c r="AD351" i="7"/>
  <c r="AF351" i="7" l="1"/>
  <c r="AE351" i="7"/>
  <c r="AG351" i="7"/>
  <c r="AI351" i="7"/>
  <c r="AH351" i="7"/>
  <c r="AD352" i="7"/>
  <c r="Z353" i="7" a="1"/>
  <c r="Z353" i="7" s="1"/>
  <c r="AA353" i="7" s="1" a="1"/>
  <c r="AA353" i="7" s="1"/>
  <c r="AB353" i="7" s="1"/>
  <c r="AD353" i="7" l="1"/>
  <c r="Z354" i="7" a="1"/>
  <c r="Z354" i="7" s="1"/>
  <c r="AA354" i="7" s="1" a="1"/>
  <c r="AA354" i="7" s="1"/>
  <c r="AB354" i="7" s="1"/>
  <c r="AH352" i="7"/>
  <c r="AI352" i="7"/>
  <c r="AE352" i="7"/>
  <c r="AF352" i="7"/>
  <c r="AG352" i="7"/>
  <c r="AD354" i="7" l="1"/>
  <c r="Z355" i="7" a="1"/>
  <c r="Z355" i="7" s="1"/>
  <c r="AA355" i="7" s="1" a="1"/>
  <c r="AA355" i="7" s="1"/>
  <c r="AB355" i="7" s="1"/>
  <c r="AE353" i="7"/>
  <c r="AF353" i="7"/>
  <c r="AG353" i="7"/>
  <c r="AI353" i="7"/>
  <c r="AH353" i="7"/>
  <c r="Z356" i="7" l="1" a="1"/>
  <c r="Z356" i="7" s="1"/>
  <c r="AA356" i="7" s="1" a="1"/>
  <c r="AA356" i="7" s="1"/>
  <c r="AB356" i="7" s="1"/>
  <c r="AD355" i="7"/>
  <c r="AE354" i="7"/>
  <c r="AF354" i="7"/>
  <c r="AH354" i="7"/>
  <c r="AG354" i="7"/>
  <c r="AI354" i="7"/>
  <c r="AF355" i="7" l="1"/>
  <c r="AG355" i="7"/>
  <c r="AH355" i="7"/>
  <c r="AE355" i="7"/>
  <c r="AI355" i="7"/>
  <c r="Z357" i="7" a="1"/>
  <c r="Z357" i="7" s="1"/>
  <c r="AA357" i="7" s="1" a="1"/>
  <c r="AA357" i="7" s="1"/>
  <c r="AB357" i="7" s="1"/>
  <c r="AD356" i="7"/>
  <c r="AE356" i="7" l="1"/>
  <c r="AG356" i="7"/>
  <c r="AI356" i="7"/>
  <c r="AF356" i="7"/>
  <c r="AH356" i="7"/>
  <c r="AD357" i="7"/>
  <c r="Z358" i="7" a="1"/>
  <c r="Z358" i="7" s="1"/>
  <c r="AA358" i="7" s="1" a="1"/>
  <c r="AA358" i="7" s="1"/>
  <c r="AB358" i="7" s="1"/>
  <c r="AI357" i="7" l="1"/>
  <c r="AE357" i="7"/>
  <c r="AG357" i="7"/>
  <c r="AF357" i="7"/>
  <c r="AH357" i="7"/>
  <c r="AD358" i="7"/>
  <c r="Z359" i="7" a="1"/>
  <c r="Z359" i="7" s="1"/>
  <c r="AA359" i="7" s="1" a="1"/>
  <c r="AA359" i="7" s="1"/>
  <c r="AB359" i="7" s="1"/>
  <c r="Z360" i="7" l="1" a="1"/>
  <c r="Z360" i="7" s="1"/>
  <c r="AA360" i="7" s="1" a="1"/>
  <c r="AA360" i="7" s="1"/>
  <c r="AB360" i="7" s="1"/>
  <c r="AD359" i="7"/>
  <c r="AF358" i="7"/>
  <c r="AG358" i="7"/>
  <c r="AI358" i="7"/>
  <c r="AH358" i="7"/>
  <c r="AE358" i="7"/>
  <c r="AF359" i="7" l="1"/>
  <c r="AH359" i="7"/>
  <c r="AI359" i="7"/>
  <c r="AE359" i="7"/>
  <c r="AG359" i="7"/>
  <c r="Z361" i="7" a="1"/>
  <c r="Z361" i="7" s="1"/>
  <c r="AA361" i="7" s="1" a="1"/>
  <c r="AA361" i="7" s="1"/>
  <c r="AB361" i="7" s="1"/>
  <c r="AD360" i="7"/>
  <c r="AH360" i="7" l="1"/>
  <c r="AI360" i="7"/>
  <c r="AF360" i="7"/>
  <c r="AE360" i="7"/>
  <c r="AG360" i="7"/>
  <c r="Z362" i="7" a="1"/>
  <c r="Z362" i="7" s="1"/>
  <c r="AA362" i="7" s="1" a="1"/>
  <c r="AA362" i="7" s="1"/>
  <c r="AB362" i="7" s="1"/>
  <c r="AD361" i="7"/>
  <c r="AE361" i="7" l="1"/>
  <c r="AF361" i="7"/>
  <c r="AI361" i="7"/>
  <c r="AH361" i="7"/>
  <c r="AG361" i="7"/>
  <c r="AD362" i="7"/>
  <c r="Z363" i="7" a="1"/>
  <c r="Z363" i="7" s="1"/>
  <c r="AA363" i="7" s="1" a="1"/>
  <c r="AA363" i="7" s="1"/>
  <c r="AB363" i="7" s="1"/>
  <c r="Z364" i="7" l="1" a="1"/>
  <c r="Z364" i="7" s="1"/>
  <c r="AA364" i="7" s="1" a="1"/>
  <c r="AA364" i="7" s="1"/>
  <c r="AB364" i="7" s="1"/>
  <c r="AD363" i="7"/>
  <c r="AE362" i="7"/>
  <c r="AG362" i="7"/>
  <c r="AH362" i="7"/>
  <c r="AF362" i="7"/>
  <c r="AI362" i="7"/>
  <c r="AG363" i="7" l="1"/>
  <c r="AE363" i="7"/>
  <c r="AI363" i="7"/>
  <c r="AF363" i="7"/>
  <c r="AH363" i="7"/>
  <c r="Z365" i="7" a="1"/>
  <c r="Z365" i="7" s="1"/>
  <c r="AA365" i="7" s="1" a="1"/>
  <c r="AA365" i="7" s="1"/>
  <c r="AB365" i="7" s="1"/>
  <c r="AD364" i="7"/>
  <c r="Z366" i="7" l="1" a="1"/>
  <c r="Z366" i="7" s="1"/>
  <c r="AA366" i="7" s="1" a="1"/>
  <c r="AA366" i="7" s="1"/>
  <c r="AB366" i="7" s="1"/>
  <c r="AD365" i="7"/>
  <c r="AE364" i="7"/>
  <c r="AG364" i="7"/>
  <c r="AF364" i="7"/>
  <c r="AH364" i="7"/>
  <c r="AI364" i="7"/>
  <c r="AI365" i="7" l="1"/>
  <c r="AF365" i="7"/>
  <c r="AG365" i="7"/>
  <c r="AE365" i="7"/>
  <c r="AH365" i="7"/>
  <c r="AD366" i="7"/>
  <c r="Z367" i="7" a="1"/>
  <c r="Z367" i="7" s="1"/>
  <c r="AA367" i="7" s="1" a="1"/>
  <c r="AA367" i="7" s="1"/>
  <c r="AB367" i="7" s="1"/>
  <c r="Z368" i="7" l="1" a="1"/>
  <c r="Z368" i="7" s="1"/>
  <c r="AA368" i="7" s="1" a="1"/>
  <c r="AA368" i="7" s="1"/>
  <c r="AB368" i="7" s="1"/>
  <c r="AD367" i="7"/>
  <c r="AF366" i="7"/>
  <c r="AG366" i="7"/>
  <c r="AI366" i="7"/>
  <c r="AH366" i="7"/>
  <c r="AE366" i="7"/>
  <c r="AF367" i="7" l="1"/>
  <c r="AE367" i="7"/>
  <c r="AG367" i="7"/>
  <c r="AH367" i="7"/>
  <c r="AI367" i="7"/>
  <c r="Z369" i="7" a="1"/>
  <c r="Z369" i="7" s="1"/>
  <c r="AA369" i="7" s="1" a="1"/>
  <c r="AA369" i="7" s="1"/>
  <c r="AB369" i="7" s="1"/>
  <c r="AD368" i="7"/>
  <c r="AH368" i="7" l="1"/>
  <c r="AF368" i="7"/>
  <c r="AI368" i="7"/>
  <c r="AE368" i="7"/>
  <c r="AG368" i="7"/>
  <c r="AD369" i="7"/>
  <c r="Z370" i="7" a="1"/>
  <c r="Z370" i="7" s="1"/>
  <c r="AA370" i="7" s="1" a="1"/>
  <c r="AA370" i="7" s="1"/>
  <c r="AB370" i="7" s="1"/>
  <c r="AD370" i="7" l="1"/>
  <c r="Z371" i="7" a="1"/>
  <c r="Z371" i="7" s="1"/>
  <c r="AA371" i="7" s="1" a="1"/>
  <c r="AA371" i="7" s="1"/>
  <c r="AB371" i="7" s="1"/>
  <c r="AE369" i="7"/>
  <c r="AH369" i="7"/>
  <c r="AG369" i="7"/>
  <c r="AI369" i="7"/>
  <c r="AF369" i="7"/>
  <c r="AD371" i="7" l="1"/>
  <c r="Z372" i="7" a="1"/>
  <c r="Z372" i="7" s="1"/>
  <c r="AA372" i="7" s="1" a="1"/>
  <c r="AA372" i="7" s="1"/>
  <c r="AB372" i="7" s="1"/>
  <c r="AE370" i="7"/>
  <c r="AF370" i="7"/>
  <c r="AG370" i="7"/>
  <c r="AI370" i="7"/>
  <c r="AH370" i="7"/>
  <c r="Z373" i="7" l="1" a="1"/>
  <c r="Z373" i="7" s="1"/>
  <c r="AA373" i="7" s="1" a="1"/>
  <c r="AA373" i="7" s="1"/>
  <c r="AB373" i="7" s="1"/>
  <c r="AD372" i="7"/>
  <c r="AF371" i="7"/>
  <c r="AG371" i="7"/>
  <c r="AI371" i="7"/>
  <c r="AH371" i="7"/>
  <c r="AE371" i="7"/>
  <c r="AE372" i="7" l="1"/>
  <c r="AG372" i="7"/>
  <c r="AF372" i="7"/>
  <c r="AH372" i="7"/>
  <c r="AI372" i="7"/>
  <c r="AD373" i="7"/>
  <c r="Z374" i="7" a="1"/>
  <c r="Z374" i="7" s="1"/>
  <c r="AA374" i="7" s="1" a="1"/>
  <c r="AA374" i="7" s="1"/>
  <c r="AB374" i="7" s="1"/>
  <c r="Z375" i="7" l="1" a="1"/>
  <c r="Z375" i="7" s="1"/>
  <c r="AA375" i="7" s="1" a="1"/>
  <c r="AA375" i="7" s="1"/>
  <c r="AB375" i="7" s="1"/>
  <c r="AD374" i="7"/>
  <c r="AI373" i="7"/>
  <c r="AE373" i="7"/>
  <c r="AF373" i="7"/>
  <c r="AG373" i="7"/>
  <c r="AH373" i="7"/>
  <c r="AE374" i="7" l="1"/>
  <c r="AF374" i="7"/>
  <c r="AG374" i="7"/>
  <c r="AI374" i="7"/>
  <c r="AH374" i="7"/>
  <c r="Z376" i="7" a="1"/>
  <c r="Z376" i="7" s="1"/>
  <c r="AA376" i="7" s="1" a="1"/>
  <c r="AA376" i="7" s="1"/>
  <c r="AB376" i="7" s="1"/>
  <c r="AD375" i="7"/>
  <c r="AE375" i="7" l="1"/>
  <c r="AG375" i="7"/>
  <c r="AI375" i="7"/>
  <c r="AH375" i="7"/>
  <c r="AF375" i="7"/>
  <c r="AD376" i="7"/>
  <c r="Z377" i="7" a="1"/>
  <c r="Z377" i="7" s="1"/>
  <c r="AA377" i="7" s="1" a="1"/>
  <c r="AA377" i="7" s="1"/>
  <c r="AB377" i="7" s="1"/>
  <c r="AD377" i="7" l="1"/>
  <c r="Z378" i="7" a="1"/>
  <c r="Z378" i="7" s="1"/>
  <c r="AA378" i="7" s="1" a="1"/>
  <c r="AA378" i="7" s="1"/>
  <c r="AB378" i="7" s="1"/>
  <c r="AH376" i="7"/>
  <c r="AI376" i="7"/>
  <c r="AF376" i="7"/>
  <c r="AE376" i="7"/>
  <c r="AG376" i="7"/>
  <c r="AD378" i="7" l="1"/>
  <c r="Z379" i="7" a="1"/>
  <c r="Z379" i="7" s="1"/>
  <c r="AA379" i="7" s="1" a="1"/>
  <c r="AA379" i="7" s="1"/>
  <c r="AB379" i="7" s="1"/>
  <c r="AE377" i="7"/>
  <c r="AH377" i="7"/>
  <c r="AF377" i="7"/>
  <c r="AG377" i="7"/>
  <c r="AI377" i="7"/>
  <c r="Z380" i="7" l="1" a="1"/>
  <c r="Z380" i="7" s="1"/>
  <c r="AA380" i="7" s="1" a="1"/>
  <c r="AA380" i="7" s="1"/>
  <c r="AB380" i="7" s="1"/>
  <c r="AD379" i="7"/>
  <c r="AE378" i="7"/>
  <c r="AG378" i="7"/>
  <c r="AH378" i="7"/>
  <c r="AI378" i="7"/>
  <c r="AF378" i="7"/>
  <c r="AF379" i="7" l="1"/>
  <c r="AG379" i="7"/>
  <c r="AI379" i="7"/>
  <c r="AH379" i="7"/>
  <c r="AE379" i="7"/>
  <c r="Z381" i="7" a="1"/>
  <c r="Z381" i="7" s="1"/>
  <c r="AA381" i="7" s="1" a="1"/>
  <c r="AA381" i="7" s="1"/>
  <c r="AB381" i="7" s="1"/>
  <c r="AD380" i="7"/>
  <c r="AD381" i="7" l="1"/>
  <c r="Z382" i="7" a="1"/>
  <c r="Z382" i="7" s="1"/>
  <c r="AA382" i="7" s="1" a="1"/>
  <c r="AA382" i="7" s="1"/>
  <c r="AB382" i="7" s="1"/>
  <c r="AH380" i="7"/>
  <c r="AI380" i="7"/>
  <c r="AE380" i="7"/>
  <c r="AG380" i="7"/>
  <c r="AF380" i="7"/>
  <c r="AD382" i="7" l="1"/>
  <c r="Z383" i="7" a="1"/>
  <c r="Z383" i="7" s="1"/>
  <c r="AA383" i="7" s="1" a="1"/>
  <c r="AA383" i="7" s="1"/>
  <c r="AB383" i="7" s="1"/>
  <c r="AI381" i="7"/>
  <c r="AE381" i="7"/>
  <c r="AG381" i="7"/>
  <c r="AF381" i="7"/>
  <c r="AH381" i="7"/>
  <c r="Z384" i="7" l="1" a="1"/>
  <c r="Z384" i="7" s="1"/>
  <c r="AA384" i="7" s="1" a="1"/>
  <c r="AA384" i="7" s="1"/>
  <c r="AB384" i="7" s="1"/>
  <c r="AD383" i="7"/>
  <c r="AF382" i="7"/>
  <c r="AG382" i="7"/>
  <c r="AI382" i="7"/>
  <c r="AH382" i="7"/>
  <c r="AE382" i="7"/>
  <c r="AF383" i="7" l="1"/>
  <c r="AE383" i="7"/>
  <c r="AG383" i="7"/>
  <c r="AI383" i="7"/>
  <c r="AH383" i="7"/>
  <c r="AD384" i="7"/>
  <c r="Z385" i="7" a="1"/>
  <c r="Z385" i="7" s="1"/>
  <c r="AA385" i="7" s="1" a="1"/>
  <c r="AA385" i="7" s="1"/>
  <c r="AB385" i="7" s="1"/>
  <c r="AI384" i="7" l="1"/>
  <c r="AE384" i="7"/>
  <c r="AF384" i="7"/>
  <c r="AG384" i="7"/>
  <c r="AH384" i="7"/>
  <c r="Z386" i="7" a="1"/>
  <c r="Z386" i="7" s="1"/>
  <c r="AA386" i="7" s="1" a="1"/>
  <c r="AA386" i="7" s="1"/>
  <c r="AB386" i="7" s="1"/>
  <c r="AD385" i="7"/>
  <c r="AE385" i="7" l="1"/>
  <c r="AI385" i="7"/>
  <c r="AG385" i="7"/>
  <c r="AF385" i="7"/>
  <c r="AH385" i="7"/>
  <c r="AD386" i="7"/>
  <c r="Z387" i="7" a="1"/>
  <c r="Z387" i="7" s="1"/>
  <c r="AA387" i="7" s="1" a="1"/>
  <c r="AA387" i="7" s="1"/>
  <c r="AB387" i="7" s="1"/>
  <c r="Z388" i="7" l="1" a="1"/>
  <c r="Z388" i="7" s="1"/>
  <c r="AA388" i="7" s="1" a="1"/>
  <c r="AA388" i="7" s="1"/>
  <c r="AB388" i="7" s="1"/>
  <c r="AD387" i="7"/>
  <c r="AE386" i="7"/>
  <c r="AF386" i="7"/>
  <c r="AH386" i="7"/>
  <c r="AG386" i="7"/>
  <c r="AI386" i="7"/>
  <c r="AF387" i="7" l="1"/>
  <c r="AG387" i="7"/>
  <c r="AH387" i="7"/>
  <c r="AI387" i="7"/>
  <c r="AE387" i="7"/>
  <c r="Z389" i="7" a="1"/>
  <c r="Z389" i="7" s="1"/>
  <c r="AA389" i="7" s="1" a="1"/>
  <c r="AA389" i="7" s="1"/>
  <c r="AB389" i="7" s="1"/>
  <c r="AD388" i="7"/>
  <c r="AE388" i="7" l="1"/>
  <c r="AG388" i="7"/>
  <c r="AI388" i="7"/>
  <c r="AH388" i="7"/>
  <c r="AF388" i="7"/>
  <c r="AD389" i="7"/>
  <c r="Z390" i="7" a="1"/>
  <c r="Z390" i="7" s="1"/>
  <c r="AA390" i="7" s="1" a="1"/>
  <c r="AA390" i="7" s="1"/>
  <c r="AB390" i="7" s="1"/>
  <c r="AI389" i="7" l="1"/>
  <c r="AE389" i="7"/>
  <c r="AF389" i="7"/>
  <c r="AH389" i="7"/>
  <c r="AG389" i="7"/>
  <c r="AD390" i="7"/>
  <c r="Z391" i="7" a="1"/>
  <c r="Z391" i="7" s="1"/>
  <c r="AA391" i="7" s="1" a="1"/>
  <c r="AA391" i="7" s="1"/>
  <c r="AB391" i="7" s="1"/>
  <c r="AD391" i="7" l="1"/>
  <c r="Z392" i="7" a="1"/>
  <c r="Z392" i="7" s="1"/>
  <c r="AA392" i="7" s="1" a="1"/>
  <c r="AA392" i="7" s="1"/>
  <c r="AB392" i="7" s="1"/>
  <c r="AE390" i="7"/>
  <c r="AF390" i="7"/>
  <c r="AH390" i="7"/>
  <c r="AG390" i="7"/>
  <c r="AI390" i="7"/>
  <c r="AD392" i="7" l="1"/>
  <c r="Z393" i="7" a="1"/>
  <c r="Z393" i="7" s="1"/>
  <c r="AA393" i="7" s="1" a="1"/>
  <c r="AA393" i="7" s="1"/>
  <c r="AB393" i="7" s="1"/>
  <c r="AI391" i="7"/>
  <c r="AE391" i="7"/>
  <c r="AF391" i="7"/>
  <c r="AG391" i="7"/>
  <c r="AH391" i="7"/>
  <c r="Z394" i="7" l="1" a="1"/>
  <c r="Z394" i="7" s="1"/>
  <c r="AA394" i="7" s="1" a="1"/>
  <c r="AA394" i="7" s="1"/>
  <c r="AB394" i="7" s="1"/>
  <c r="AD393" i="7"/>
  <c r="AG392" i="7"/>
  <c r="AH392" i="7"/>
  <c r="AI392" i="7"/>
  <c r="AF392" i="7"/>
  <c r="AE392" i="7"/>
  <c r="AE393" i="7" l="1"/>
  <c r="AF393" i="7"/>
  <c r="AH393" i="7"/>
  <c r="AG393" i="7"/>
  <c r="AI393" i="7"/>
  <c r="AD394" i="7"/>
  <c r="Z395" i="7" a="1"/>
  <c r="Z395" i="7" s="1"/>
  <c r="AA395" i="7" s="1" a="1"/>
  <c r="AA395" i="7" s="1"/>
  <c r="AB395" i="7" s="1"/>
  <c r="Z396" i="7" l="1" a="1"/>
  <c r="Z396" i="7" s="1"/>
  <c r="AA396" i="7" s="1" a="1"/>
  <c r="AA396" i="7" s="1"/>
  <c r="AB396" i="7" s="1"/>
  <c r="AD395" i="7"/>
  <c r="AE394" i="7"/>
  <c r="AG394" i="7"/>
  <c r="AH394" i="7"/>
  <c r="AF394" i="7"/>
  <c r="AI394" i="7"/>
  <c r="AF395" i="7" l="1"/>
  <c r="AG395" i="7"/>
  <c r="AH395" i="7"/>
  <c r="AE395" i="7"/>
  <c r="AI395" i="7"/>
  <c r="Z397" i="7" a="1"/>
  <c r="Z397" i="7" s="1"/>
  <c r="AA397" i="7" s="1" a="1"/>
  <c r="AA397" i="7" s="1"/>
  <c r="AB397" i="7" s="1"/>
  <c r="AD396" i="7"/>
  <c r="AE396" i="7" l="1"/>
  <c r="AG396" i="7"/>
  <c r="AH396" i="7"/>
  <c r="AF396" i="7"/>
  <c r="AI396" i="7"/>
  <c r="AD397" i="7"/>
  <c r="Z398" i="7" a="1"/>
  <c r="Z398" i="7" s="1"/>
  <c r="AA398" i="7" s="1" a="1"/>
  <c r="AA398" i="7" s="1"/>
  <c r="AB398" i="7" s="1"/>
  <c r="AD398" i="7" l="1"/>
  <c r="Z399" i="7" a="1"/>
  <c r="Z399" i="7" s="1"/>
  <c r="AA399" i="7" s="1" a="1"/>
  <c r="AA399" i="7" s="1"/>
  <c r="AB399" i="7" s="1"/>
  <c r="AI397" i="7"/>
  <c r="AE397" i="7"/>
  <c r="AF397" i="7"/>
  <c r="AG397" i="7"/>
  <c r="AH397" i="7"/>
  <c r="Z400" i="7" l="1" a="1"/>
  <c r="Z400" i="7" s="1"/>
  <c r="AA400" i="7" s="1" a="1"/>
  <c r="AA400" i="7" s="1"/>
  <c r="AB400" i="7" s="1"/>
  <c r="AD399" i="7"/>
  <c r="AE398" i="7"/>
  <c r="AF398" i="7"/>
  <c r="AG398" i="7"/>
  <c r="AI398" i="7"/>
  <c r="AH398" i="7"/>
  <c r="AE399" i="7" l="1"/>
  <c r="AG399" i="7"/>
  <c r="AH399" i="7"/>
  <c r="AI399" i="7"/>
  <c r="AF399" i="7"/>
  <c r="Z401" i="7" a="1"/>
  <c r="Z401" i="7" s="1"/>
  <c r="AA401" i="7" s="1" a="1"/>
  <c r="AA401" i="7" s="1"/>
  <c r="AB401" i="7" s="1"/>
  <c r="AD400" i="7"/>
  <c r="AG400" i="7" l="1"/>
  <c r="AF400" i="7"/>
  <c r="AH400" i="7"/>
  <c r="AI400" i="7"/>
  <c r="AE400" i="7"/>
  <c r="Z402" i="7" a="1"/>
  <c r="Z402" i="7" s="1"/>
  <c r="AA402" i="7" s="1" a="1"/>
  <c r="AA402" i="7" s="1"/>
  <c r="AB402" i="7" s="1"/>
  <c r="AD401" i="7"/>
  <c r="AE401" i="7" l="1"/>
  <c r="AF401" i="7"/>
  <c r="AH401" i="7"/>
  <c r="AG401" i="7"/>
  <c r="AI401" i="7"/>
  <c r="Z403" i="7" a="1"/>
  <c r="Z403" i="7" s="1"/>
  <c r="AA403" i="7" s="1" a="1"/>
  <c r="AA403" i="7" s="1"/>
  <c r="AB403" i="7" s="1"/>
  <c r="AD402" i="7"/>
  <c r="AF402" i="7" l="1"/>
  <c r="AG402" i="7"/>
  <c r="AI402" i="7"/>
  <c r="AH402" i="7"/>
  <c r="AE402" i="7"/>
  <c r="Z404" i="7" a="1"/>
  <c r="Z404" i="7" s="1"/>
  <c r="AA404" i="7" s="1" a="1"/>
  <c r="AA404" i="7" s="1"/>
  <c r="AB404" i="7" s="1"/>
  <c r="AD403" i="7"/>
  <c r="AG403" i="7" l="1"/>
  <c r="AH403" i="7"/>
  <c r="AF403" i="7"/>
  <c r="AI403" i="7"/>
  <c r="AE403" i="7"/>
  <c r="Z405" i="7" a="1"/>
  <c r="Z405" i="7" s="1"/>
  <c r="AA405" i="7" s="1" a="1"/>
  <c r="AA405" i="7" s="1"/>
  <c r="AB405" i="7" s="1"/>
  <c r="AD404" i="7"/>
  <c r="AE404" i="7" l="1"/>
  <c r="AG404" i="7"/>
  <c r="AF404" i="7"/>
  <c r="AH404" i="7"/>
  <c r="AI404" i="7"/>
  <c r="AD405" i="7"/>
  <c r="Z406" i="7" a="1"/>
  <c r="Z406" i="7" s="1"/>
  <c r="AA406" i="7" s="1" a="1"/>
  <c r="AA406" i="7" s="1"/>
  <c r="AB406" i="7" s="1"/>
  <c r="AF405" i="7" l="1"/>
  <c r="AH405" i="7"/>
  <c r="AE405" i="7"/>
  <c r="AG405" i="7"/>
  <c r="AI405" i="7"/>
  <c r="AD406" i="7"/>
  <c r="Z407" i="7" a="1"/>
  <c r="Z407" i="7" s="1"/>
  <c r="AA407" i="7" s="1" a="1"/>
  <c r="AA407" i="7" s="1"/>
  <c r="AB407" i="7" s="1"/>
  <c r="Z408" i="7" l="1" a="1"/>
  <c r="Z408" i="7" s="1"/>
  <c r="AA408" i="7" s="1" a="1"/>
  <c r="AA408" i="7" s="1"/>
  <c r="AB408" i="7" s="1"/>
  <c r="AD407" i="7"/>
  <c r="AG406" i="7"/>
  <c r="AI406" i="7"/>
  <c r="AE406" i="7"/>
  <c r="AH406" i="7"/>
  <c r="AF406" i="7"/>
  <c r="AH407" i="7" l="1"/>
  <c r="AI407" i="7"/>
  <c r="AE407" i="7"/>
  <c r="AG407" i="7"/>
  <c r="AF407" i="7"/>
  <c r="Z409" i="7" a="1"/>
  <c r="Z409" i="7" s="1"/>
  <c r="AA409" i="7" s="1" a="1"/>
  <c r="AA409" i="7" s="1"/>
  <c r="AB409" i="7" s="1"/>
  <c r="AD408" i="7"/>
  <c r="AI408" i="7" l="1"/>
  <c r="AG408" i="7"/>
  <c r="AE408" i="7"/>
  <c r="AF408" i="7"/>
  <c r="AH408" i="7"/>
  <c r="Z410" i="7" a="1"/>
  <c r="Z410" i="7" s="1"/>
  <c r="AA410" i="7" s="1" a="1"/>
  <c r="AA410" i="7" s="1"/>
  <c r="AB410" i="7" s="1"/>
  <c r="AD409" i="7"/>
  <c r="AE409" i="7" l="1"/>
  <c r="AF409" i="7"/>
  <c r="AH409" i="7"/>
  <c r="AG409" i="7"/>
  <c r="AI409" i="7"/>
  <c r="Z411" i="7" a="1"/>
  <c r="Z411" i="7" s="1"/>
  <c r="AA411" i="7" s="1" a="1"/>
  <c r="AA411" i="7" s="1"/>
  <c r="AB411" i="7" s="1"/>
  <c r="AD410" i="7"/>
  <c r="AG410" i="7" l="1"/>
  <c r="AF410" i="7"/>
  <c r="AI410" i="7"/>
  <c r="AH410" i="7"/>
  <c r="AE410" i="7"/>
  <c r="Z412" i="7" a="1"/>
  <c r="Z412" i="7" s="1"/>
  <c r="AA412" i="7" s="1" a="1"/>
  <c r="AA412" i="7" s="1"/>
  <c r="AB412" i="7" s="1"/>
  <c r="AD411" i="7"/>
  <c r="AG411" i="7" l="1"/>
  <c r="AF411" i="7"/>
  <c r="AI411" i="7"/>
  <c r="AE411" i="7"/>
  <c r="AH411" i="7"/>
  <c r="AD412" i="7"/>
  <c r="Z413" i="7" a="1"/>
  <c r="Z413" i="7" s="1"/>
  <c r="AA413" i="7" s="1" a="1"/>
  <c r="AA413" i="7" s="1"/>
  <c r="AB413" i="7" s="1"/>
  <c r="AD413" i="7" l="1"/>
  <c r="Z414" i="7" a="1"/>
  <c r="Z414" i="7" s="1"/>
  <c r="AA414" i="7" s="1" a="1"/>
  <c r="AA414" i="7" s="1"/>
  <c r="AB414" i="7" s="1"/>
  <c r="AE412" i="7"/>
  <c r="AH412" i="7"/>
  <c r="AF412" i="7"/>
  <c r="AG412" i="7"/>
  <c r="AI412" i="7"/>
  <c r="Z415" i="7" l="1" a="1"/>
  <c r="Z415" i="7" s="1"/>
  <c r="AA415" i="7" s="1" a="1"/>
  <c r="AA415" i="7" s="1"/>
  <c r="AB415" i="7" s="1"/>
  <c r="AD414" i="7"/>
  <c r="AI413" i="7"/>
  <c r="AH413" i="7"/>
  <c r="AE413" i="7"/>
  <c r="AF413" i="7"/>
  <c r="AG413" i="7"/>
  <c r="AE414" i="7" l="1"/>
  <c r="AG414" i="7"/>
  <c r="AH414" i="7"/>
  <c r="AI414" i="7"/>
  <c r="AF414" i="7"/>
  <c r="Z416" i="7" a="1"/>
  <c r="Z416" i="7" s="1"/>
  <c r="AA416" i="7" s="1" a="1"/>
  <c r="AA416" i="7" s="1"/>
  <c r="AB416" i="7" s="1"/>
  <c r="AD415" i="7"/>
  <c r="AF415" i="7" l="1"/>
  <c r="AE415" i="7"/>
  <c r="AH415" i="7"/>
  <c r="AI415" i="7"/>
  <c r="AG415" i="7"/>
  <c r="Z417" i="7" a="1"/>
  <c r="Z417" i="7" s="1"/>
  <c r="AA417" i="7" s="1" a="1"/>
  <c r="AA417" i="7" s="1"/>
  <c r="AB417" i="7" s="1"/>
  <c r="AD416" i="7"/>
  <c r="AF416" i="7" l="1"/>
  <c r="AG416" i="7"/>
  <c r="AI416" i="7"/>
  <c r="AH416" i="7"/>
  <c r="AE416" i="7"/>
  <c r="Z418" i="7" a="1"/>
  <c r="Z418" i="7" s="1"/>
  <c r="AA418" i="7" s="1" a="1"/>
  <c r="AA418" i="7" s="1"/>
  <c r="AB418" i="7" s="1"/>
  <c r="AD417" i="7"/>
  <c r="AH417" i="7" l="1"/>
  <c r="AE417" i="7"/>
  <c r="AF417" i="7"/>
  <c r="AI417" i="7"/>
  <c r="AG417" i="7"/>
  <c r="AD418" i="7"/>
  <c r="Z419" i="7" a="1"/>
  <c r="Z419" i="7" s="1"/>
  <c r="AA419" i="7" s="1" a="1"/>
  <c r="AA419" i="7" s="1"/>
  <c r="AB419" i="7" s="1"/>
  <c r="AD419" i="7" l="1"/>
  <c r="Z420" i="7" a="1"/>
  <c r="Z420" i="7" s="1"/>
  <c r="AA420" i="7" s="1" a="1"/>
  <c r="AA420" i="7" s="1"/>
  <c r="AB420" i="7" s="1"/>
  <c r="AG418" i="7"/>
  <c r="AH418" i="7"/>
  <c r="AE418" i="7"/>
  <c r="AI418" i="7"/>
  <c r="AF418" i="7"/>
  <c r="AD420" i="7" l="1"/>
  <c r="Z421" i="7" a="1"/>
  <c r="Z421" i="7" s="1"/>
  <c r="AA421" i="7" s="1" a="1"/>
  <c r="AA421" i="7" s="1"/>
  <c r="AB421" i="7" s="1"/>
  <c r="AH419" i="7"/>
  <c r="AE419" i="7"/>
  <c r="AF419" i="7"/>
  <c r="AG419" i="7"/>
  <c r="AI419" i="7"/>
  <c r="AD421" i="7" l="1"/>
  <c r="Z422" i="7" a="1"/>
  <c r="Z422" i="7" s="1"/>
  <c r="AA422" i="7" s="1" a="1"/>
  <c r="AA422" i="7" s="1"/>
  <c r="AB422" i="7" s="1"/>
  <c r="AG420" i="7"/>
  <c r="AI420" i="7"/>
  <c r="AE420" i="7"/>
  <c r="AH420" i="7"/>
  <c r="AF420" i="7"/>
  <c r="Z423" i="7" l="1" a="1"/>
  <c r="Z423" i="7" s="1"/>
  <c r="AA423" i="7" s="1" a="1"/>
  <c r="AA423" i="7" s="1"/>
  <c r="AB423" i="7" s="1"/>
  <c r="AD422" i="7"/>
  <c r="AH421" i="7"/>
  <c r="AE421" i="7"/>
  <c r="AG421" i="7"/>
  <c r="AI421" i="7"/>
  <c r="AF421" i="7"/>
  <c r="AH422" i="7" l="1"/>
  <c r="AI422" i="7"/>
  <c r="AE422" i="7"/>
  <c r="AF422" i="7"/>
  <c r="AG422" i="7"/>
  <c r="AD423" i="7"/>
  <c r="Z424" i="7" a="1"/>
  <c r="Z424" i="7" s="1"/>
  <c r="AA424" i="7" s="1" a="1"/>
  <c r="AA424" i="7" s="1"/>
  <c r="AB424" i="7" s="1"/>
  <c r="AD424" i="7" l="1"/>
  <c r="Z425" i="7" a="1"/>
  <c r="Z425" i="7" s="1"/>
  <c r="AA425" i="7" s="1" a="1"/>
  <c r="AA425" i="7" s="1"/>
  <c r="AB425" i="7" s="1"/>
  <c r="AE423" i="7"/>
  <c r="AF423" i="7"/>
  <c r="AH423" i="7"/>
  <c r="AG423" i="7"/>
  <c r="AI423" i="7"/>
  <c r="AD425" i="7" l="1"/>
  <c r="Z426" i="7" a="1"/>
  <c r="Z426" i="7" s="1"/>
  <c r="AA426" i="7" s="1" a="1"/>
  <c r="AA426" i="7" s="1"/>
  <c r="AB426" i="7" s="1"/>
  <c r="AG424" i="7"/>
  <c r="AH424" i="7"/>
  <c r="AE424" i="7"/>
  <c r="AF424" i="7"/>
  <c r="AI424" i="7"/>
  <c r="Z427" i="7" l="1" a="1"/>
  <c r="Z427" i="7" s="1"/>
  <c r="AA427" i="7" s="1" a="1"/>
  <c r="AA427" i="7" s="1"/>
  <c r="AB427" i="7" s="1"/>
  <c r="AD426" i="7"/>
  <c r="AG425" i="7"/>
  <c r="AH425" i="7"/>
  <c r="AF425" i="7"/>
  <c r="AI425" i="7"/>
  <c r="AE425" i="7"/>
  <c r="AE426" i="7" l="1"/>
  <c r="AG426" i="7"/>
  <c r="AI426" i="7"/>
  <c r="AF426" i="7"/>
  <c r="AH426" i="7"/>
  <c r="AD427" i="7"/>
  <c r="Z428" i="7" a="1"/>
  <c r="Z428" i="7" s="1"/>
  <c r="AA428" i="7" s="1" a="1"/>
  <c r="AA428" i="7" s="1"/>
  <c r="AB428" i="7" s="1"/>
  <c r="AD428" i="7" l="1"/>
  <c r="Z429" i="7" a="1"/>
  <c r="Z429" i="7" s="1"/>
  <c r="AA429" i="7" s="1" a="1"/>
  <c r="AA429" i="7" s="1"/>
  <c r="AB429" i="7" s="1"/>
  <c r="AF427" i="7"/>
  <c r="AE427" i="7"/>
  <c r="AG427" i="7"/>
  <c r="AH427" i="7"/>
  <c r="AI427" i="7"/>
  <c r="Z430" i="7" l="1" a="1"/>
  <c r="Z430" i="7" s="1"/>
  <c r="AA430" i="7" s="1" a="1"/>
  <c r="AA430" i="7" s="1"/>
  <c r="AB430" i="7" s="1"/>
  <c r="AD429" i="7"/>
  <c r="AF428" i="7"/>
  <c r="AI428" i="7"/>
  <c r="AH428" i="7"/>
  <c r="AE428" i="7"/>
  <c r="AG428" i="7"/>
  <c r="AI429" i="7" l="1"/>
  <c r="AE429" i="7"/>
  <c r="AG429" i="7"/>
  <c r="AH429" i="7"/>
  <c r="AF429" i="7"/>
  <c r="Z431" i="7" a="1"/>
  <c r="Z431" i="7" s="1"/>
  <c r="AA431" i="7" s="1" a="1"/>
  <c r="AA431" i="7" s="1"/>
  <c r="AB431" i="7" s="1"/>
  <c r="AD430" i="7"/>
  <c r="AI430" i="7" l="1"/>
  <c r="AE430" i="7"/>
  <c r="AF430" i="7"/>
  <c r="AG430" i="7"/>
  <c r="AH430" i="7"/>
  <c r="Z432" i="7" a="1"/>
  <c r="Z432" i="7" s="1"/>
  <c r="AA432" i="7" s="1" a="1"/>
  <c r="AA432" i="7" s="1"/>
  <c r="AB432" i="7" s="1"/>
  <c r="AD431" i="7"/>
  <c r="AE431" i="7" l="1"/>
  <c r="AF431" i="7"/>
  <c r="AH431" i="7"/>
  <c r="AG431" i="7"/>
  <c r="AI431" i="7"/>
  <c r="Z433" i="7" a="1"/>
  <c r="Z433" i="7" s="1"/>
  <c r="AA433" i="7" s="1" a="1"/>
  <c r="AA433" i="7" s="1"/>
  <c r="AB433" i="7" s="1"/>
  <c r="AD432" i="7"/>
  <c r="AG432" i="7" l="1"/>
  <c r="AH432" i="7"/>
  <c r="AI432" i="7"/>
  <c r="AF432" i="7"/>
  <c r="AE432" i="7"/>
  <c r="AD433" i="7"/>
  <c r="Z434" i="7" a="1"/>
  <c r="Z434" i="7" s="1"/>
  <c r="AA434" i="7" s="1" a="1"/>
  <c r="AA434" i="7" s="1"/>
  <c r="AB434" i="7" s="1"/>
  <c r="AD434" i="7" l="1"/>
  <c r="Z435" i="7" a="1"/>
  <c r="Z435" i="7" s="1"/>
  <c r="AA435" i="7" s="1" a="1"/>
  <c r="AA435" i="7" s="1"/>
  <c r="AB435" i="7" s="1"/>
  <c r="AI433" i="7"/>
  <c r="AE433" i="7"/>
  <c r="AF433" i="7"/>
  <c r="AG433" i="7"/>
  <c r="AH433" i="7"/>
  <c r="Z436" i="7" l="1" a="1"/>
  <c r="Z436" i="7" s="1"/>
  <c r="AA436" i="7" s="1" a="1"/>
  <c r="AA436" i="7" s="1"/>
  <c r="AB436" i="7" s="1"/>
  <c r="AD435" i="7"/>
  <c r="AG434" i="7"/>
  <c r="AF434" i="7"/>
  <c r="AH434" i="7"/>
  <c r="AI434" i="7"/>
  <c r="AE434" i="7"/>
  <c r="AI435" i="7" l="1"/>
  <c r="AG435" i="7"/>
  <c r="AE435" i="7"/>
  <c r="AF435" i="7"/>
  <c r="AH435" i="7"/>
  <c r="Z437" i="7" a="1"/>
  <c r="Z437" i="7" s="1"/>
  <c r="AA437" i="7" s="1" a="1"/>
  <c r="AA437" i="7" s="1"/>
  <c r="AB437" i="7" s="1"/>
  <c r="AD436" i="7"/>
  <c r="AG436" i="7" l="1"/>
  <c r="AI436" i="7"/>
  <c r="AE436" i="7"/>
  <c r="AH436" i="7"/>
  <c r="AF436" i="7"/>
  <c r="Z438" i="7" a="1"/>
  <c r="Z438" i="7" s="1"/>
  <c r="AA438" i="7" s="1" a="1"/>
  <c r="AA438" i="7" s="1"/>
  <c r="AB438" i="7" s="1"/>
  <c r="AD437" i="7"/>
  <c r="AD438" i="7" l="1"/>
  <c r="Z439" i="7" a="1"/>
  <c r="Z439" i="7" s="1"/>
  <c r="AA439" i="7" s="1" a="1"/>
  <c r="AA439" i="7" s="1"/>
  <c r="AB439" i="7" s="1"/>
  <c r="AF437" i="7"/>
  <c r="AE437" i="7"/>
  <c r="AI437" i="7"/>
  <c r="AG437" i="7"/>
  <c r="AH437" i="7"/>
  <c r="AD439" i="7" l="1"/>
  <c r="Z440" i="7" a="1"/>
  <c r="Z440" i="7" s="1"/>
  <c r="AA440" i="7" s="1" a="1"/>
  <c r="AA440" i="7" s="1"/>
  <c r="AB440" i="7" s="1"/>
  <c r="AE438" i="7"/>
  <c r="AF438" i="7"/>
  <c r="AH438" i="7"/>
  <c r="AI438" i="7"/>
  <c r="AG438" i="7"/>
  <c r="AD440" i="7" l="1"/>
  <c r="Z441" i="7" a="1"/>
  <c r="Z441" i="7" s="1"/>
  <c r="AA441" i="7" s="1" a="1"/>
  <c r="AA441" i="7" s="1"/>
  <c r="AB441" i="7" s="1"/>
  <c r="AE439" i="7"/>
  <c r="AF439" i="7"/>
  <c r="AH439" i="7"/>
  <c r="AG439" i="7"/>
  <c r="AI439" i="7"/>
  <c r="Z442" i="7" l="1" a="1"/>
  <c r="Z442" i="7" s="1"/>
  <c r="AA442" i="7" s="1" a="1"/>
  <c r="AA442" i="7" s="1"/>
  <c r="AB442" i="7" s="1"/>
  <c r="AD441" i="7"/>
  <c r="AH440" i="7"/>
  <c r="AI440" i="7"/>
  <c r="AG440" i="7"/>
  <c r="AF440" i="7"/>
  <c r="AE440" i="7"/>
  <c r="AH441" i="7" l="1"/>
  <c r="AE441" i="7"/>
  <c r="AI441" i="7"/>
  <c r="AF441" i="7"/>
  <c r="AG441" i="7"/>
  <c r="Z443" i="7" a="1"/>
  <c r="Z443" i="7" s="1"/>
  <c r="AA443" i="7" s="1" a="1"/>
  <c r="AA443" i="7" s="1"/>
  <c r="AB443" i="7" s="1"/>
  <c r="AD442" i="7"/>
  <c r="AE442" i="7" l="1"/>
  <c r="AG442" i="7"/>
  <c r="AF442" i="7"/>
  <c r="AH442" i="7"/>
  <c r="AI442" i="7"/>
  <c r="AD443" i="7"/>
  <c r="Z444" i="7" a="1"/>
  <c r="Z444" i="7" s="1"/>
  <c r="AA444" i="7" s="1" a="1"/>
  <c r="AA444" i="7" s="1"/>
  <c r="AB444" i="7" s="1"/>
  <c r="AD444" i="7" l="1"/>
  <c r="Z445" i="7" a="1"/>
  <c r="Z445" i="7" s="1"/>
  <c r="AA445" i="7" s="1" a="1"/>
  <c r="AA445" i="7" s="1"/>
  <c r="AB445" i="7" s="1"/>
  <c r="AG443" i="7"/>
  <c r="AH443" i="7"/>
  <c r="AE443" i="7"/>
  <c r="AF443" i="7"/>
  <c r="AI443" i="7"/>
  <c r="AD445" i="7" l="1"/>
  <c r="Z446" i="7" a="1"/>
  <c r="Z446" i="7" s="1"/>
  <c r="AA446" i="7" s="1" a="1"/>
  <c r="AA446" i="7" s="1"/>
  <c r="AB446" i="7" s="1"/>
  <c r="AI444" i="7"/>
  <c r="AE444" i="7"/>
  <c r="AG444" i="7"/>
  <c r="AH444" i="7"/>
  <c r="AF444" i="7"/>
  <c r="Z447" i="7" l="1" a="1"/>
  <c r="Z447" i="7" s="1"/>
  <c r="AA447" i="7" s="1" a="1"/>
  <c r="AA447" i="7" s="1"/>
  <c r="AB447" i="7" s="1"/>
  <c r="AD446" i="7"/>
  <c r="AI445" i="7"/>
  <c r="AE445" i="7"/>
  <c r="AG445" i="7"/>
  <c r="AH445" i="7"/>
  <c r="AF445" i="7"/>
  <c r="AE446" i="7" l="1"/>
  <c r="AF446" i="7"/>
  <c r="AG446" i="7"/>
  <c r="AH446" i="7"/>
  <c r="AI446" i="7"/>
  <c r="AD447" i="7"/>
  <c r="Z448" i="7" a="1"/>
  <c r="Z448" i="7" s="1"/>
  <c r="AA448" i="7" s="1" a="1"/>
  <c r="AA448" i="7" s="1"/>
  <c r="AB448" i="7" s="1"/>
  <c r="Z449" i="7" l="1" a="1"/>
  <c r="Z449" i="7" s="1"/>
  <c r="AA449" i="7" s="1" a="1"/>
  <c r="AA449" i="7" s="1"/>
  <c r="AB449" i="7" s="1"/>
  <c r="AD448" i="7"/>
  <c r="AH447" i="7"/>
  <c r="AF447" i="7"/>
  <c r="AI447" i="7"/>
  <c r="AG447" i="7"/>
  <c r="AE447" i="7"/>
  <c r="AF448" i="7" l="1"/>
  <c r="AG448" i="7"/>
  <c r="AI448" i="7"/>
  <c r="AE448" i="7"/>
  <c r="AH448" i="7"/>
  <c r="AD449" i="7"/>
  <c r="Z450" i="7" a="1"/>
  <c r="Z450" i="7" s="1"/>
  <c r="AA450" i="7" s="1" a="1"/>
  <c r="AA450" i="7" s="1"/>
  <c r="AB450" i="7" s="1"/>
  <c r="AH449" i="7" l="1"/>
  <c r="AE449" i="7"/>
  <c r="AF449" i="7"/>
  <c r="AI449" i="7"/>
  <c r="AG449" i="7"/>
  <c r="AD450" i="7"/>
  <c r="Z451" i="7" a="1"/>
  <c r="Z451" i="7" s="1"/>
  <c r="AA451" i="7" s="1" a="1"/>
  <c r="AA451" i="7" s="1"/>
  <c r="AB451" i="7" s="1"/>
  <c r="Z452" i="7" l="1" a="1"/>
  <c r="Z452" i="7" s="1"/>
  <c r="AA452" i="7" s="1" a="1"/>
  <c r="AA452" i="7" s="1"/>
  <c r="AB452" i="7" s="1"/>
  <c r="AD451" i="7"/>
  <c r="AH450" i="7"/>
  <c r="AE450" i="7"/>
  <c r="AF450" i="7"/>
  <c r="AI450" i="7"/>
  <c r="AG450" i="7"/>
  <c r="AG451" i="7" l="1"/>
  <c r="AH451" i="7"/>
  <c r="AI451" i="7"/>
  <c r="AE451" i="7"/>
  <c r="AF451" i="7"/>
  <c r="Z453" i="7" a="1"/>
  <c r="Z453" i="7" s="1"/>
  <c r="AA453" i="7" s="1" a="1"/>
  <c r="AA453" i="7" s="1"/>
  <c r="AB453" i="7" s="1"/>
  <c r="AD452" i="7"/>
  <c r="Z454" i="7" l="1" a="1"/>
  <c r="Z454" i="7" s="1"/>
  <c r="AA454" i="7" s="1" a="1"/>
  <c r="AA454" i="7" s="1"/>
  <c r="AB454" i="7" s="1"/>
  <c r="AD453" i="7"/>
  <c r="AF452" i="7"/>
  <c r="AI452" i="7"/>
  <c r="AE452" i="7"/>
  <c r="AG452" i="7"/>
  <c r="AH452" i="7"/>
  <c r="AE453" i="7" l="1"/>
  <c r="AG453" i="7"/>
  <c r="AH453" i="7"/>
  <c r="AI453" i="7"/>
  <c r="AF453" i="7"/>
  <c r="AD454" i="7"/>
  <c r="Z455" i="7" a="1"/>
  <c r="Z455" i="7" s="1"/>
  <c r="AA455" i="7" s="1" a="1"/>
  <c r="AA455" i="7" s="1"/>
  <c r="AB455" i="7" s="1"/>
  <c r="Z456" i="7" l="1" a="1"/>
  <c r="Z456" i="7" s="1"/>
  <c r="AA456" i="7" s="1" a="1"/>
  <c r="AA456" i="7" s="1"/>
  <c r="AB456" i="7" s="1"/>
  <c r="AD455" i="7"/>
  <c r="AF454" i="7"/>
  <c r="AG454" i="7"/>
  <c r="AI454" i="7"/>
  <c r="AH454" i="7"/>
  <c r="AE454" i="7"/>
  <c r="AE455" i="7" l="1"/>
  <c r="AH455" i="7"/>
  <c r="AI455" i="7"/>
  <c r="AF455" i="7"/>
  <c r="AG455" i="7"/>
  <c r="AD456" i="7"/>
  <c r="Z457" i="7" a="1"/>
  <c r="Z457" i="7" s="1"/>
  <c r="AA457" i="7" s="1" a="1"/>
  <c r="AA457" i="7" s="1"/>
  <c r="AB457" i="7" s="1"/>
  <c r="AD457" i="7" l="1"/>
  <c r="Z458" i="7" a="1"/>
  <c r="Z458" i="7" s="1"/>
  <c r="AA458" i="7" s="1" a="1"/>
  <c r="AA458" i="7" s="1"/>
  <c r="AB458" i="7" s="1"/>
  <c r="AI456" i="7"/>
  <c r="AF456" i="7"/>
  <c r="AG456" i="7"/>
  <c r="AH456" i="7"/>
  <c r="AE456" i="7"/>
  <c r="Z459" i="7" l="1" a="1"/>
  <c r="Z459" i="7" s="1"/>
  <c r="AA459" i="7" s="1" a="1"/>
  <c r="AA459" i="7" s="1"/>
  <c r="AB459" i="7" s="1"/>
  <c r="AD458" i="7"/>
  <c r="AI457" i="7"/>
  <c r="AF457" i="7"/>
  <c r="AE457" i="7"/>
  <c r="AH457" i="7"/>
  <c r="AG457" i="7"/>
  <c r="AG458" i="7" l="1"/>
  <c r="AF458" i="7"/>
  <c r="AH458" i="7"/>
  <c r="AI458" i="7"/>
  <c r="AE458" i="7"/>
  <c r="AD459" i="7"/>
  <c r="Z460" i="7" a="1"/>
  <c r="Z460" i="7" s="1"/>
  <c r="AA460" i="7" s="1" a="1"/>
  <c r="AA460" i="7" s="1"/>
  <c r="AB460" i="7" s="1"/>
  <c r="AD460" i="7" l="1"/>
  <c r="Z461" i="7" a="1"/>
  <c r="Z461" i="7" s="1"/>
  <c r="AA461" i="7" s="1" a="1"/>
  <c r="AA461" i="7" s="1"/>
  <c r="AB461" i="7" s="1"/>
  <c r="AI459" i="7"/>
  <c r="AE459" i="7"/>
  <c r="AG459" i="7"/>
  <c r="AH459" i="7"/>
  <c r="AF459" i="7"/>
  <c r="Z462" i="7" l="1" a="1"/>
  <c r="Z462" i="7" s="1"/>
  <c r="AA462" i="7" s="1" a="1"/>
  <c r="AA462" i="7" s="1"/>
  <c r="AB462" i="7" s="1"/>
  <c r="AD461" i="7"/>
  <c r="AI460" i="7"/>
  <c r="AH460" i="7"/>
  <c r="AG460" i="7"/>
  <c r="AE460" i="7"/>
  <c r="AF460" i="7"/>
  <c r="AF461" i="7" l="1"/>
  <c r="AH461" i="7"/>
  <c r="AI461" i="7"/>
  <c r="AE461" i="7"/>
  <c r="AG461" i="7"/>
  <c r="AD462" i="7"/>
  <c r="Z463" i="7" a="1"/>
  <c r="Z463" i="7" s="1"/>
  <c r="AA463" i="7" s="1" a="1"/>
  <c r="AA463" i="7" s="1"/>
  <c r="AB463" i="7" s="1"/>
  <c r="Z464" i="7" l="1" a="1"/>
  <c r="Z464" i="7" s="1"/>
  <c r="AA464" i="7" s="1" a="1"/>
  <c r="AA464" i="7" s="1"/>
  <c r="AB464" i="7" s="1"/>
  <c r="AD463" i="7"/>
  <c r="AG462" i="7"/>
  <c r="AI462" i="7"/>
  <c r="AF462" i="7"/>
  <c r="AE462" i="7"/>
  <c r="AH462" i="7"/>
  <c r="AH463" i="7" l="1"/>
  <c r="AG463" i="7"/>
  <c r="AI463" i="7"/>
  <c r="AF463" i="7"/>
  <c r="AE463" i="7"/>
  <c r="Z465" i="7" a="1"/>
  <c r="Z465" i="7" s="1"/>
  <c r="AA465" i="7" s="1" a="1"/>
  <c r="AA465" i="7" s="1"/>
  <c r="AB465" i="7" s="1"/>
  <c r="AD464" i="7"/>
  <c r="AE464" i="7" l="1"/>
  <c r="AG464" i="7"/>
  <c r="AH464" i="7"/>
  <c r="AF464" i="7"/>
  <c r="AI464" i="7"/>
  <c r="AD465" i="7"/>
  <c r="Z466" i="7" a="1"/>
  <c r="Z466" i="7" s="1"/>
  <c r="AA466" i="7" s="1" a="1"/>
  <c r="AA466" i="7" s="1"/>
  <c r="AB466" i="7" s="1"/>
  <c r="AD466" i="7" l="1"/>
  <c r="Z467" i="7" a="1"/>
  <c r="Z467" i="7" s="1"/>
  <c r="AA467" i="7" s="1" a="1"/>
  <c r="AA467" i="7" s="1"/>
  <c r="AB467" i="7" s="1"/>
  <c r="AG465" i="7"/>
  <c r="AH465" i="7"/>
  <c r="AI465" i="7"/>
  <c r="AE465" i="7"/>
  <c r="AF465" i="7"/>
  <c r="AD467" i="7" l="1"/>
  <c r="Z468" i="7" a="1"/>
  <c r="Z468" i="7" s="1"/>
  <c r="AA468" i="7" s="1" a="1"/>
  <c r="AA468" i="7" s="1"/>
  <c r="AB468" i="7" s="1"/>
  <c r="AF466" i="7"/>
  <c r="AH466" i="7"/>
  <c r="AI466" i="7"/>
  <c r="AG466" i="7"/>
  <c r="AE466" i="7"/>
  <c r="Z469" i="7" l="1" a="1"/>
  <c r="Z469" i="7" s="1"/>
  <c r="AA469" i="7" s="1" a="1"/>
  <c r="AA469" i="7" s="1"/>
  <c r="AB469" i="7" s="1"/>
  <c r="AD468" i="7"/>
  <c r="AE467" i="7"/>
  <c r="AF467" i="7"/>
  <c r="AH467" i="7"/>
  <c r="AI467" i="7"/>
  <c r="AG467" i="7"/>
  <c r="AE468" i="7" l="1"/>
  <c r="AF468" i="7"/>
  <c r="AG468" i="7"/>
  <c r="AH468" i="7"/>
  <c r="AI468" i="7"/>
  <c r="Z470" i="7" a="1"/>
  <c r="Z470" i="7" s="1"/>
  <c r="AA470" i="7" s="1" a="1"/>
  <c r="AA470" i="7" s="1"/>
  <c r="AB470" i="7" s="1"/>
  <c r="AD469" i="7"/>
  <c r="AF469" i="7" l="1"/>
  <c r="AH469" i="7"/>
  <c r="AI469" i="7"/>
  <c r="AE469" i="7"/>
  <c r="AG469" i="7"/>
  <c r="AD470" i="7"/>
  <c r="Z471" i="7" a="1"/>
  <c r="Z471" i="7" s="1"/>
  <c r="AA471" i="7" s="1" a="1"/>
  <c r="AA471" i="7" s="1"/>
  <c r="AB471" i="7" s="1"/>
  <c r="AD471" i="7" l="1"/>
  <c r="Z472" i="7" a="1"/>
  <c r="Z472" i="7" s="1"/>
  <c r="AA472" i="7" s="1" a="1"/>
  <c r="AA472" i="7" s="1"/>
  <c r="AB472" i="7" s="1"/>
  <c r="AG470" i="7"/>
  <c r="AH470" i="7"/>
  <c r="AI470" i="7"/>
  <c r="AE470" i="7"/>
  <c r="AF470" i="7"/>
  <c r="Z473" i="7" l="1" a="1"/>
  <c r="Z473" i="7" s="1"/>
  <c r="AA473" i="7" s="1" a="1"/>
  <c r="AA473" i="7" s="1"/>
  <c r="AB473" i="7" s="1"/>
  <c r="AD472" i="7"/>
  <c r="AE471" i="7"/>
  <c r="AI471" i="7"/>
  <c r="AF471" i="7"/>
  <c r="AG471" i="7"/>
  <c r="AH471" i="7"/>
  <c r="AF472" i="7" l="1"/>
  <c r="AG472" i="7"/>
  <c r="AI472" i="7"/>
  <c r="AH472" i="7"/>
  <c r="AE472" i="7"/>
  <c r="Z474" i="7" a="1"/>
  <c r="Z474" i="7" s="1"/>
  <c r="AA474" i="7" s="1" a="1"/>
  <c r="AA474" i="7" s="1"/>
  <c r="AB474" i="7" s="1"/>
  <c r="AD473" i="7"/>
  <c r="AI473" i="7" l="1"/>
  <c r="AE473" i="7"/>
  <c r="AH473" i="7"/>
  <c r="AF473" i="7"/>
  <c r="AG473" i="7"/>
  <c r="Z475" i="7" a="1"/>
  <c r="Z475" i="7" s="1"/>
  <c r="AA475" i="7" s="1" a="1"/>
  <c r="AA475" i="7" s="1"/>
  <c r="AB475" i="7" s="1"/>
  <c r="AD474" i="7"/>
  <c r="AH474" i="7" l="1"/>
  <c r="AF474" i="7"/>
  <c r="AI474" i="7"/>
  <c r="AE474" i="7"/>
  <c r="AG474" i="7"/>
  <c r="AD475" i="7"/>
  <c r="Z476" i="7" a="1"/>
  <c r="Z476" i="7" s="1"/>
  <c r="AA476" i="7" s="1" a="1"/>
  <c r="AA476" i="7" s="1"/>
  <c r="AB476" i="7" s="1"/>
  <c r="AD476" i="7" l="1"/>
  <c r="Z477" i="7" a="1"/>
  <c r="Z477" i="7" s="1"/>
  <c r="AA477" i="7" s="1" a="1"/>
  <c r="AA477" i="7" s="1"/>
  <c r="AB477" i="7" s="1"/>
  <c r="AG475" i="7"/>
  <c r="AH475" i="7"/>
  <c r="AI475" i="7"/>
  <c r="AE475" i="7"/>
  <c r="AF475" i="7"/>
  <c r="Z478" i="7" l="1" a="1"/>
  <c r="Z478" i="7" s="1"/>
  <c r="AA478" i="7" s="1" a="1"/>
  <c r="AA478" i="7" s="1"/>
  <c r="AB478" i="7" s="1"/>
  <c r="AD477" i="7"/>
  <c r="AI476" i="7"/>
  <c r="AE476" i="7"/>
  <c r="AF476" i="7"/>
  <c r="AH476" i="7"/>
  <c r="AG476" i="7"/>
  <c r="AF477" i="7" l="1"/>
  <c r="AE477" i="7"/>
  <c r="AG477" i="7"/>
  <c r="AH477" i="7"/>
  <c r="AI477" i="7"/>
  <c r="AD478" i="7"/>
  <c r="Z479" i="7" a="1"/>
  <c r="Z479" i="7" s="1"/>
  <c r="AA479" i="7" s="1" a="1"/>
  <c r="AA479" i="7" s="1"/>
  <c r="AB479" i="7" s="1"/>
  <c r="AE478" i="7" l="1"/>
  <c r="AF478" i="7"/>
  <c r="AH478" i="7"/>
  <c r="AG478" i="7"/>
  <c r="AI478" i="7"/>
  <c r="Z480" i="7" a="1"/>
  <c r="Z480" i="7" s="1"/>
  <c r="AA480" i="7" s="1" a="1"/>
  <c r="AA480" i="7" s="1"/>
  <c r="AB480" i="7" s="1"/>
  <c r="AD479" i="7"/>
  <c r="AD480" i="7" l="1"/>
  <c r="Z481" i="7" a="1"/>
  <c r="Z481" i="7" s="1"/>
  <c r="AA481" i="7" s="1" a="1"/>
  <c r="AA481" i="7" s="1"/>
  <c r="AB481" i="7" s="1"/>
  <c r="AH479" i="7"/>
  <c r="AG479" i="7"/>
  <c r="AI479" i="7"/>
  <c r="AE479" i="7"/>
  <c r="AF479" i="7"/>
  <c r="Z482" i="7" l="1" a="1"/>
  <c r="Z482" i="7" s="1"/>
  <c r="AA482" i="7" s="1" a="1"/>
  <c r="AA482" i="7" s="1"/>
  <c r="AB482" i="7" s="1"/>
  <c r="AD481" i="7"/>
  <c r="AF480" i="7"/>
  <c r="AG480" i="7"/>
  <c r="AH480" i="7"/>
  <c r="AI480" i="7"/>
  <c r="AE480" i="7"/>
  <c r="AH481" i="7" l="1"/>
  <c r="AG481" i="7"/>
  <c r="AI481" i="7"/>
  <c r="AE481" i="7"/>
  <c r="AF481" i="7"/>
  <c r="AD482" i="7"/>
  <c r="Z483" i="7" a="1"/>
  <c r="Z483" i="7" s="1"/>
  <c r="AA483" i="7" s="1" a="1"/>
  <c r="AA483" i="7" s="1"/>
  <c r="AB483" i="7" s="1"/>
  <c r="Z484" i="7" l="1" a="1"/>
  <c r="Z484" i="7" s="1"/>
  <c r="AA484" i="7" s="1" a="1"/>
  <c r="AA484" i="7" s="1"/>
  <c r="AB484" i="7" s="1"/>
  <c r="AD483" i="7"/>
  <c r="AF482" i="7"/>
  <c r="AE482" i="7"/>
  <c r="AI482" i="7"/>
  <c r="AH482" i="7"/>
  <c r="AG482" i="7"/>
  <c r="AE483" i="7" l="1"/>
  <c r="AH483" i="7"/>
  <c r="AF483" i="7"/>
  <c r="AG483" i="7"/>
  <c r="AI483" i="7"/>
  <c r="Z485" i="7" a="1"/>
  <c r="Z485" i="7" s="1"/>
  <c r="AA485" i="7" s="1" a="1"/>
  <c r="AA485" i="7" s="1"/>
  <c r="AB485" i="7" s="1"/>
  <c r="AD484" i="7"/>
  <c r="AI484" i="7" l="1"/>
  <c r="AG484" i="7"/>
  <c r="AH484" i="7"/>
  <c r="AE484" i="7"/>
  <c r="AF484" i="7"/>
  <c r="AD485" i="7"/>
  <c r="Z486" i="7" a="1"/>
  <c r="Z486" i="7" s="1"/>
  <c r="AA486" i="7" s="1" a="1"/>
  <c r="AA486" i="7" s="1"/>
  <c r="AB486" i="7" s="1"/>
  <c r="AD486" i="7" l="1"/>
  <c r="Z487" i="7" a="1"/>
  <c r="Z487" i="7" s="1"/>
  <c r="AA487" i="7" s="1" a="1"/>
  <c r="AA487" i="7" s="1"/>
  <c r="AB487" i="7" s="1"/>
  <c r="AG485" i="7"/>
  <c r="AH485" i="7"/>
  <c r="AI485" i="7"/>
  <c r="AF485" i="7"/>
  <c r="AE485" i="7"/>
  <c r="Z488" i="7" l="1" a="1"/>
  <c r="Z488" i="7" s="1"/>
  <c r="AA488" i="7" s="1" a="1"/>
  <c r="AA488" i="7" s="1"/>
  <c r="AB488" i="7" s="1"/>
  <c r="AD487" i="7"/>
  <c r="AH486" i="7"/>
  <c r="AE486" i="7"/>
  <c r="AF486" i="7"/>
  <c r="AG486" i="7"/>
  <c r="AI486" i="7"/>
  <c r="AH487" i="7" l="1"/>
  <c r="AF487" i="7"/>
  <c r="AE487" i="7"/>
  <c r="AG487" i="7"/>
  <c r="AI487" i="7"/>
  <c r="Z489" i="7" a="1"/>
  <c r="Z489" i="7" s="1"/>
  <c r="AA489" i="7" s="1" a="1"/>
  <c r="AA489" i="7" s="1"/>
  <c r="AB489" i="7" s="1"/>
  <c r="AD488" i="7"/>
  <c r="AE488" i="7" l="1"/>
  <c r="AI488" i="7"/>
  <c r="AF488" i="7"/>
  <c r="AG488" i="7"/>
  <c r="AH488" i="7"/>
  <c r="Z490" i="7" a="1"/>
  <c r="Z490" i="7" s="1"/>
  <c r="AA490" i="7" s="1" a="1"/>
  <c r="AA490" i="7" s="1"/>
  <c r="AB490" i="7" s="1"/>
  <c r="AD489" i="7"/>
  <c r="Z491" i="7" l="1" a="1"/>
  <c r="Z491" i="7" s="1"/>
  <c r="AA491" i="7" s="1" a="1"/>
  <c r="AA491" i="7" s="1"/>
  <c r="AB491" i="7" s="1"/>
  <c r="AD490" i="7"/>
  <c r="AH489" i="7"/>
  <c r="AI489" i="7"/>
  <c r="AE489" i="7"/>
  <c r="AF489" i="7"/>
  <c r="AG489" i="7"/>
  <c r="AE490" i="7" l="1"/>
  <c r="AF490" i="7"/>
  <c r="AH490" i="7"/>
  <c r="AI490" i="7"/>
  <c r="AG490" i="7"/>
  <c r="AD491" i="7"/>
  <c r="Z492" i="7" a="1"/>
  <c r="Z492" i="7" s="1"/>
  <c r="AA492" i="7" s="1" a="1"/>
  <c r="AA492" i="7" s="1"/>
  <c r="AB492" i="7" s="1"/>
  <c r="AD492" i="7" l="1"/>
  <c r="Z493" i="7" a="1"/>
  <c r="Z493" i="7" s="1"/>
  <c r="AA493" i="7" s="1" a="1"/>
  <c r="AA493" i="7" s="1"/>
  <c r="AB493" i="7" s="1"/>
  <c r="AH491" i="7"/>
  <c r="AI491" i="7"/>
  <c r="AF491" i="7"/>
  <c r="AG491" i="7"/>
  <c r="AE491" i="7"/>
  <c r="AD493" i="7" l="1"/>
  <c r="Z494" i="7" a="1"/>
  <c r="Z494" i="7" s="1"/>
  <c r="AA494" i="7" s="1" a="1"/>
  <c r="AA494" i="7" s="1"/>
  <c r="AB494" i="7" s="1"/>
  <c r="AI492" i="7"/>
  <c r="AE492" i="7"/>
  <c r="AH492" i="7"/>
  <c r="AG492" i="7"/>
  <c r="AF492" i="7"/>
  <c r="AD494" i="7" l="1"/>
  <c r="Z495" i="7" a="1"/>
  <c r="Z495" i="7" s="1"/>
  <c r="AA495" i="7" s="1" a="1"/>
  <c r="AA495" i="7" s="1"/>
  <c r="AB495" i="7" s="1"/>
  <c r="AI493" i="7"/>
  <c r="AE493" i="7"/>
  <c r="AG493" i="7"/>
  <c r="AF493" i="7"/>
  <c r="AH493" i="7"/>
  <c r="Z496" i="7" l="1" a="1"/>
  <c r="Z496" i="7" s="1"/>
  <c r="AA496" i="7" s="1" a="1"/>
  <c r="AA496" i="7" s="1"/>
  <c r="AB496" i="7" s="1"/>
  <c r="AD495" i="7"/>
  <c r="AG494" i="7"/>
  <c r="AH494" i="7"/>
  <c r="AI494" i="7"/>
  <c r="AF494" i="7"/>
  <c r="AE494" i="7"/>
  <c r="AE495" i="7" l="1"/>
  <c r="AF495" i="7"/>
  <c r="AG495" i="7"/>
  <c r="AI495" i="7"/>
  <c r="AH495" i="7"/>
  <c r="AD496" i="7"/>
  <c r="Z497" i="7" a="1"/>
  <c r="Z497" i="7" s="1"/>
  <c r="AA497" i="7" s="1" a="1"/>
  <c r="AA497" i="7" s="1"/>
  <c r="AB497" i="7" s="1"/>
  <c r="AD497" i="7" l="1"/>
  <c r="Z498" i="7" a="1"/>
  <c r="Z498" i="7" s="1"/>
  <c r="AA498" i="7" s="1" a="1"/>
  <c r="AA498" i="7" s="1"/>
  <c r="AB498" i="7" s="1"/>
  <c r="AE496" i="7"/>
  <c r="AF496" i="7"/>
  <c r="AH496" i="7"/>
  <c r="AI496" i="7"/>
  <c r="AG496" i="7"/>
  <c r="Z499" i="7" l="1" a="1"/>
  <c r="Z499" i="7" s="1"/>
  <c r="AA499" i="7" s="1" a="1"/>
  <c r="AA499" i="7" s="1"/>
  <c r="AB499" i="7" s="1"/>
  <c r="AD498" i="7"/>
  <c r="AE497" i="7"/>
  <c r="AG497" i="7"/>
  <c r="AI497" i="7"/>
  <c r="AH497" i="7"/>
  <c r="AF497" i="7"/>
  <c r="AI498" i="7" l="1"/>
  <c r="AF498" i="7"/>
  <c r="AH498" i="7"/>
  <c r="AE498" i="7"/>
  <c r="AG498" i="7"/>
  <c r="Z500" i="7" a="1"/>
  <c r="Z500" i="7" s="1"/>
  <c r="AA500" i="7" s="1" a="1"/>
  <c r="AA500" i="7" s="1"/>
  <c r="AB500" i="7" s="1"/>
  <c r="AD499" i="7"/>
  <c r="AG499" i="7" l="1"/>
  <c r="AI499" i="7"/>
  <c r="AE499" i="7"/>
  <c r="AH499" i="7"/>
  <c r="AF499" i="7"/>
  <c r="AD500" i="7"/>
  <c r="Z501" i="7" a="1"/>
  <c r="Z501" i="7" s="1"/>
  <c r="AA501" i="7" s="1" a="1"/>
  <c r="AA501" i="7" s="1"/>
  <c r="AB501" i="7" s="1"/>
  <c r="AF500" i="7" l="1"/>
  <c r="AG500" i="7"/>
  <c r="AH500" i="7"/>
  <c r="AI500" i="7"/>
  <c r="AE500" i="7"/>
  <c r="Z502" i="7" a="1"/>
  <c r="Z502" i="7" s="1"/>
  <c r="AA502" i="7" s="1" a="1"/>
  <c r="AA502" i="7" s="1"/>
  <c r="AB502" i="7" s="1"/>
  <c r="AD501" i="7"/>
  <c r="AE501" i="7" l="1"/>
  <c r="AG501" i="7"/>
  <c r="AF501" i="7"/>
  <c r="AH501" i="7"/>
  <c r="AI501" i="7"/>
  <c r="AD502" i="7"/>
  <c r="Z503" i="7" a="1"/>
  <c r="Z503" i="7" s="1"/>
  <c r="AA503" i="7" s="1" a="1"/>
  <c r="AA503" i="7" s="1"/>
  <c r="AB503" i="7" s="1"/>
  <c r="AD503" i="7" s="1"/>
  <c r="AH503" i="7" l="1"/>
  <c r="AE503" i="7"/>
  <c r="AF503" i="7"/>
  <c r="AG503" i="7"/>
  <c r="AI503" i="7"/>
  <c r="AI502" i="7"/>
  <c r="AE502" i="7"/>
  <c r="AH502" i="7"/>
  <c r="AG502" i="7"/>
  <c r="AF502" i="7"/>
</calcChain>
</file>

<file path=xl/sharedStrings.xml><?xml version="1.0" encoding="utf-8"?>
<sst xmlns="http://schemas.openxmlformats.org/spreadsheetml/2006/main" count="167" uniqueCount="84">
  <si>
    <t>ITEM NO.</t>
  </si>
  <si>
    <t>PAY ITEM</t>
  </si>
  <si>
    <t>QUANTITY</t>
  </si>
  <si>
    <t>PAY UNIT</t>
  </si>
  <si>
    <t>COUNTY</t>
  </si>
  <si>
    <t>STATE</t>
  </si>
  <si>
    <t>FED. RD.</t>
  </si>
  <si>
    <t>DIV. NO.</t>
  </si>
  <si>
    <t>ROUTE/ROAD</t>
  </si>
  <si>
    <t>NO.</t>
  </si>
  <si>
    <t>SHEET</t>
  </si>
  <si>
    <t>S.C.</t>
  </si>
  <si>
    <t>PROJECT ID</t>
  </si>
  <si>
    <t>2A</t>
  </si>
  <si>
    <t>PLOT THE EXCEL FILE(S) TO A PDF DOCUMENT TO INCLUDE IN</t>
  </si>
  <si>
    <t>THE PLAN SET.</t>
  </si>
  <si>
    <t xml:space="preserve">STEP 1:  </t>
  </si>
  <si>
    <t>DO NOT DELETE ROWS, MOVE ROWS, ETC. IN THIS FILE OR THE</t>
  </si>
  <si>
    <t>FORMULAS WILL NOT PERFORM CORRECTLY.</t>
  </si>
  <si>
    <t>IF THE DATA IS NOT SORTED PROPERLY COMING FROM THE P2S</t>
  </si>
  <si>
    <t>EXCEL FILE, ALL EDITS MUST BE DONE IN THE EXPORTED EXCEL</t>
  </si>
  <si>
    <t>FILE PRIOR TO COPYING AND PASTING TO THIS FILE.</t>
  </si>
  <si>
    <t>PASTE THE PAY ITEMS INTO THE CELLS TO THE LEFT STARTING</t>
  </si>
  <si>
    <t>ADD THE PE SEAL TO THE PDF DOCUMENT</t>
  </si>
  <si>
    <t>STEP 2:</t>
  </si>
  <si>
    <t>STEP 3:</t>
  </si>
  <si>
    <t>STEP 4:</t>
  </si>
  <si>
    <t>STEP 5:</t>
  </si>
  <si>
    <t>FOLLOW THE INSTRUCTIONS TO CREATE THE 22X36 PDF PAPER SIZE</t>
  </si>
  <si>
    <t/>
  </si>
  <si>
    <t>THE DEPUTY SECRETARY FOR ENGINEERING MUST SPECIFICALLY AUTHORIZE CHANGES INVOLVING INCREASED COST OF THE PROJECT OR CHANGES IN ALIGNMENT.  THE DISTRICT ENGINEERING ADMINISTRATOR IS PERMITTED UNDER THE DIRECTION OF THE DEPUTY SECRETARY FOR ENGINEERING TO AUTHORIZE MINOR ALTERATIONS NOT IN CONFLICT WITH THE STANDARD PRACTICES OF THE DEPARTMENT.  FORWARD INFORMATION ON ANY PROPOSED CHANGES IN ALIGNMENT TO THE COLUMBIA OFFICE AS SOON AS POSSIBLE.</t>
  </si>
  <si>
    <t>THE FOLLOWING QUANTITIES ARE NOT SHOWN IN DETAIL ON THE PLANS BUT ARE INCLUDED IN THE SUMMARY OF ESTIMATED QUANTITIES AND MAY BE ADJUSTED DURING CONSTRUCTION AS DIRECTED BY THE ENGINEER.</t>
  </si>
  <si>
    <t>SCDOT GENERAL CONSTRUCTION NOTES:</t>
  </si>
  <si>
    <t>SEE INDIVIDUAL CURVES ON REFERENCE DATA SHEET FOR SUPERELEVATION RATE AND DESIGN SPEED, AS APPLICABLE.</t>
  </si>
  <si>
    <t>USE DESCRIPTION</t>
  </si>
  <si>
    <t>LEXINGTON</t>
  </si>
  <si>
    <t>PROJECT CONTACTS</t>
  </si>
  <si>
    <t>NAME</t>
  </si>
  <si>
    <t>TELEPHONE</t>
  </si>
  <si>
    <t>WITH CELL A2</t>
  </si>
  <si>
    <t>UNIT</t>
  </si>
  <si>
    <t>TABLE 804-305B</t>
  </si>
  <si>
    <t>PIPE INSIDE DIAMETER [IN]</t>
  </si>
  <si>
    <t>REQ'D RIPRAP</t>
  </si>
  <si>
    <t>GEOTEXTILE [SY]</t>
  </si>
  <si>
    <t>RIPRAP [TON]</t>
  </si>
  <si>
    <t>B</t>
  </si>
  <si>
    <t>C</t>
  </si>
  <si>
    <t>2:1 SLOPE</t>
  </si>
  <si>
    <t>3:1 SLOPE</t>
  </si>
  <si>
    <t>4:1 SLOPE</t>
  </si>
  <si>
    <t>6:1 SLOPE</t>
  </si>
  <si>
    <t>GENERAL CONSTRUCTION NOTES</t>
  </si>
  <si>
    <t>THIS SECTION REQUIRED FOR PROPER OPERATION OF THE QUANTITY SHEET.  DO NOT DELETE OR CHANGE.</t>
  </si>
  <si>
    <t>A</t>
  </si>
  <si>
    <t>D</t>
  </si>
  <si>
    <t>E</t>
  </si>
  <si>
    <t>F</t>
  </si>
  <si>
    <t>G</t>
  </si>
  <si>
    <t>H</t>
  </si>
  <si>
    <t>I</t>
  </si>
  <si>
    <t>J</t>
  </si>
  <si>
    <t>K</t>
  </si>
  <si>
    <t>L</t>
  </si>
  <si>
    <t>M</t>
  </si>
  <si>
    <t>N</t>
  </si>
  <si>
    <t>O</t>
  </si>
  <si>
    <t>P</t>
  </si>
  <si>
    <t>Q</t>
  </si>
  <si>
    <t>R</t>
  </si>
  <si>
    <t>S</t>
  </si>
  <si>
    <t>T</t>
  </si>
  <si>
    <t>U</t>
  </si>
  <si>
    <t>V</t>
  </si>
  <si>
    <t>W</t>
  </si>
  <si>
    <t>X</t>
  </si>
  <si>
    <t>Y</t>
  </si>
  <si>
    <t>Z</t>
  </si>
  <si>
    <t>This section filters out any pay items which have no associated quantity, and numbers in sequence the ones that are not filtered out.</t>
  </si>
  <si>
    <t>Pay Item 'Numbers' use both numbers and letters, making it difficult to sort the Pay Items in numeric order in Excel.  This section breaks the 7-digit PIN into individual cells and converts any letters into numbers, beginning with A=10 and working up.  Each cell thus contains a number between 0 and 35.  The cells are then multiplied by factors of 10 such that when they are added together, they produce a 14-digit number in which every 2 digits are the 2-digit number between 0 and 35 representing the original 7 digits of the PIN.  The code adds a '1' to the start of the number to ensure that any leading zero's are retained, not ignored, maintaining the length of the number.  That purely numerical sequence can then be used to sort the Pay Items into order.</t>
  </si>
  <si>
    <t>This cell picks the smallest PIN to begin the report.</t>
  </si>
  <si>
    <t>These columns determine if there are multiple instances of the same PIN and, if so, report the sequence number of the next such instance.  If not, they report the sequence number of the first instance of the next PIN in numerical order.</t>
  </si>
  <si>
    <t>These columns check column AB to see if it reports the 'error' number, which indicates that the list has been fully completed.  If so, they report the N/A error so that they are not shown on the GCN sheet.  If not, they report the information needed on the GCN sheet in the order determined by the previous calculations.  The GCN sheet references these cells to fill itself out.</t>
  </si>
  <si>
    <t>These columns provide the necessary data and reference points for the functions that convert letters into numbers when evaluating the PINs.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</si>
</sst>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5" x14ac:knownFonts="1">
    <font>
      <sz val="11"/>
      <color theme="1"/>
      <name val="Calibri"/>
      <family val="2"/>
      <scheme val="minor"/>
    </font>
    <font>
      <sz val="13"/>
      <color theme="1"/>
      <name val="Courier New"/>
      <family val="3"/>
    </font>
    <font>
      <sz val="13"/>
      <color theme="1"/>
      <name val="Calibri"/>
      <family val="2"/>
      <scheme val="minor"/>
    </font>
    <font>
      <sz val="13"/>
      <name val="Courier New"/>
      <family val="3"/>
    </font>
    <font>
      <b/>
      <sz val="13"/>
      <name val="Courier New"/>
      <family val="3"/>
    </font>
    <font>
      <sz val="18"/>
      <color theme="5" tint="-0.249977111117893"/>
      <name val="Comic Sans MS"/>
      <family val="4"/>
    </font>
    <font>
      <b/>
      <sz val="48"/>
      <color theme="1"/>
      <name val="Arial"/>
      <family val="2"/>
    </font>
    <font>
      <b/>
      <sz val="13"/>
      <color theme="1"/>
      <name val="Arial"/>
      <family val="2"/>
    </font>
    <font>
      <sz val="11"/>
      <color theme="1"/>
      <name val="Arial"/>
      <family val="2"/>
    </font>
    <font>
      <b/>
      <sz val="8"/>
      <color theme="1"/>
      <name val="Arial"/>
      <family val="2"/>
    </font>
    <font>
      <sz val="10"/>
      <color theme="1"/>
      <name val="Arial"/>
      <family val="2"/>
    </font>
    <font>
      <sz val="13"/>
      <color theme="1"/>
      <name val="Arial"/>
      <family val="2"/>
    </font>
    <font>
      <u/>
      <sz val="13"/>
      <color theme="1"/>
      <name val="Arial"/>
      <family val="2"/>
    </font>
    <font>
      <sz val="13"/>
      <name val="Arial"/>
      <family val="2"/>
    </font>
    <font>
      <b/>
      <sz val="13"/>
      <name val="Arial"/>
      <family val="2"/>
    </font>
  </fonts>
  <fills count="3">
    <fill>
      <patternFill patternType="none"/>
    </fill>
    <fill>
      <patternFill patternType="gray125"/>
    </fill>
    <fill>
      <patternFill patternType="solid">
        <fgColor theme="4"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118">
    <xf numFmtId="0" fontId="0" fillId="0" borderId="0" xfId="0"/>
    <xf numFmtId="0" fontId="0" fillId="0" borderId="0" xfId="0" applyBorder="1"/>
    <xf numFmtId="0" fontId="1" fillId="0" borderId="0" xfId="0" applyFont="1"/>
    <xf numFmtId="0" fontId="1" fillId="0" borderId="0" xfId="0" applyFont="1" applyBorder="1"/>
    <xf numFmtId="0" fontId="2" fillId="0" borderId="0" xfId="0" applyFont="1"/>
    <xf numFmtId="0" fontId="2" fillId="0" borderId="0" xfId="0" applyFont="1" applyBorder="1"/>
    <xf numFmtId="0" fontId="3" fillId="0" borderId="0" xfId="0" applyFont="1"/>
    <xf numFmtId="0" fontId="4" fillId="0" borderId="0" xfId="0" applyFont="1"/>
    <xf numFmtId="0" fontId="0" fillId="0" borderId="0" xfId="0" applyFill="1"/>
    <xf numFmtId="0" fontId="5" fillId="0" borderId="0" xfId="0" applyFont="1"/>
    <xf numFmtId="0" fontId="0" fillId="0" borderId="0" xfId="0" applyAlignment="1">
      <alignment horizontal="right"/>
    </xf>
    <xf numFmtId="0" fontId="0" fillId="0" borderId="1" xfId="0" applyBorder="1" applyAlignment="1">
      <alignment wrapText="1"/>
    </xf>
    <xf numFmtId="0" fontId="7" fillId="0" borderId="1" xfId="0" applyFont="1" applyBorder="1" applyAlignment="1" applyProtection="1">
      <alignment horizontal="center"/>
    </xf>
    <xf numFmtId="0" fontId="7" fillId="0" borderId="2" xfId="0" applyFont="1" applyBorder="1" applyAlignment="1" applyProtection="1">
      <alignment horizontal="center"/>
    </xf>
    <xf numFmtId="0" fontId="8" fillId="0" borderId="5" xfId="0" applyFont="1" applyBorder="1" applyProtection="1"/>
    <xf numFmtId="0" fontId="8" fillId="0" borderId="4" xfId="0" applyFont="1" applyBorder="1" applyProtection="1"/>
    <xf numFmtId="0" fontId="6" fillId="0" borderId="4" xfId="0" applyFont="1" applyBorder="1" applyAlignment="1" applyProtection="1">
      <alignment vertical="center"/>
    </xf>
    <xf numFmtId="0" fontId="8" fillId="0" borderId="4" xfId="0" applyFont="1" applyBorder="1"/>
    <xf numFmtId="0" fontId="9" fillId="0" borderId="5" xfId="0" applyFont="1" applyBorder="1" applyAlignment="1" applyProtection="1">
      <alignment horizontal="center" vertical="center"/>
    </xf>
    <xf numFmtId="0" fontId="9" fillId="0" borderId="14" xfId="0" applyFont="1" applyBorder="1" applyAlignment="1" applyProtection="1">
      <alignment horizontal="center" vertical="center"/>
    </xf>
    <xf numFmtId="0" fontId="8" fillId="0" borderId="6" xfId="0" applyFont="1" applyBorder="1" applyProtection="1"/>
    <xf numFmtId="0" fontId="8" fillId="0" borderId="0" xfId="0" applyFont="1" applyBorder="1" applyProtection="1"/>
    <xf numFmtId="0" fontId="6" fillId="0" borderId="0" xfId="0" applyFont="1" applyBorder="1" applyAlignment="1" applyProtection="1">
      <alignment vertical="center"/>
    </xf>
    <xf numFmtId="0" fontId="8" fillId="0" borderId="0" xfId="0" applyFont="1" applyBorder="1"/>
    <xf numFmtId="0" fontId="9" fillId="0" borderId="10" xfId="0" applyFont="1" applyBorder="1" applyAlignment="1" applyProtection="1">
      <alignment horizontal="center" vertical="center"/>
    </xf>
    <xf numFmtId="0" fontId="9" fillId="0" borderId="13" xfId="0" applyFont="1" applyBorder="1" applyAlignment="1" applyProtection="1">
      <alignment horizontal="center" vertical="center"/>
    </xf>
    <xf numFmtId="0" fontId="10" fillId="0" borderId="2" xfId="0" applyFont="1" applyBorder="1" applyAlignment="1" applyProtection="1">
      <alignment horizontal="center" vertical="center"/>
      <protection locked="0"/>
    </xf>
    <xf numFmtId="49" fontId="10" fillId="0" borderId="2" xfId="0" applyNumberFormat="1" applyFont="1" applyBorder="1" applyAlignment="1" applyProtection="1">
      <alignment horizontal="center" vertical="center"/>
      <protection locked="0"/>
    </xf>
    <xf numFmtId="0" fontId="10" fillId="0" borderId="1" xfId="0" applyFont="1" applyBorder="1" applyAlignment="1" applyProtection="1">
      <alignment horizontal="center" vertical="center"/>
      <protection locked="0"/>
    </xf>
    <xf numFmtId="0" fontId="11" fillId="0" borderId="6" xfId="0" applyFont="1" applyBorder="1" applyProtection="1"/>
    <xf numFmtId="0" fontId="11" fillId="0" borderId="0" xfId="0" applyFont="1" applyBorder="1" applyProtection="1"/>
    <xf numFmtId="0" fontId="7" fillId="0" borderId="0" xfId="0" applyFont="1" applyBorder="1" applyAlignment="1" applyProtection="1">
      <alignment vertical="center"/>
    </xf>
    <xf numFmtId="0" fontId="7" fillId="0" borderId="0" xfId="0" applyFont="1" applyBorder="1" applyAlignment="1" applyProtection="1">
      <alignment vertical="center"/>
      <protection locked="0"/>
    </xf>
    <xf numFmtId="0" fontId="11" fillId="0" borderId="0" xfId="0" applyFont="1" applyBorder="1" applyProtection="1">
      <protection locked="0"/>
    </xf>
    <xf numFmtId="0" fontId="11" fillId="0" borderId="9" xfId="0" applyFont="1" applyBorder="1" applyProtection="1"/>
    <xf numFmtId="0" fontId="7" fillId="0" borderId="0" xfId="0" applyFont="1" applyBorder="1" applyAlignment="1" applyProtection="1">
      <alignment horizontal="center" vertical="center"/>
    </xf>
    <xf numFmtId="0" fontId="7" fillId="0" borderId="0" xfId="0" applyFont="1" applyBorder="1" applyAlignment="1" applyProtection="1">
      <alignment horizontal="center" vertical="center"/>
      <protection locked="0"/>
    </xf>
    <xf numFmtId="0" fontId="11" fillId="0" borderId="0" xfId="0" applyFont="1" applyProtection="1">
      <protection locked="0"/>
    </xf>
    <xf numFmtId="0" fontId="7" fillId="0" borderId="2" xfId="0" applyFont="1" applyBorder="1" applyAlignment="1" applyProtection="1">
      <alignment vertical="center"/>
      <protection locked="0"/>
    </xf>
    <xf numFmtId="0" fontId="7" fillId="0" borderId="7" xfId="0" applyFont="1" applyBorder="1" applyAlignment="1" applyProtection="1">
      <alignment vertical="center"/>
      <protection locked="0"/>
    </xf>
    <xf numFmtId="0" fontId="7" fillId="0" borderId="3" xfId="0" applyFont="1" applyBorder="1" applyAlignment="1" applyProtection="1">
      <alignment vertical="center"/>
      <protection locked="0"/>
    </xf>
    <xf numFmtId="0" fontId="7" fillId="0" borderId="6" xfId="0" applyFont="1" applyBorder="1" applyAlignment="1" applyProtection="1">
      <alignment horizontal="center" vertical="center"/>
      <protection locked="0"/>
    </xf>
    <xf numFmtId="0" fontId="11" fillId="0" borderId="1" xfId="0" applyNumberFormat="1" applyFont="1" applyBorder="1" applyAlignment="1" applyProtection="1">
      <alignment horizontal="center"/>
    </xf>
    <xf numFmtId="0" fontId="11" fillId="0" borderId="1" xfId="0" applyNumberFormat="1" applyFont="1" applyBorder="1" applyAlignment="1" applyProtection="1">
      <alignment horizontal="left"/>
    </xf>
    <xf numFmtId="164" fontId="11" fillId="0" borderId="2" xfId="0" applyNumberFormat="1" applyFont="1" applyBorder="1" applyAlignment="1" applyProtection="1">
      <alignment horizontal="right"/>
    </xf>
    <xf numFmtId="0" fontId="11" fillId="0" borderId="3" xfId="0" applyNumberFormat="1" applyFont="1" applyBorder="1" applyProtection="1"/>
    <xf numFmtId="0" fontId="11" fillId="0" borderId="7" xfId="0" applyNumberFormat="1" applyFont="1" applyBorder="1" applyProtection="1"/>
    <xf numFmtId="0" fontId="11" fillId="0" borderId="3" xfId="0" applyNumberFormat="1" applyFont="1" applyBorder="1" applyAlignment="1" applyProtection="1">
      <alignment horizontal="left"/>
    </xf>
    <xf numFmtId="0" fontId="11" fillId="0" borderId="0" xfId="0" applyNumberFormat="1" applyFont="1" applyBorder="1" applyProtection="1">
      <protection locked="0"/>
    </xf>
    <xf numFmtId="0" fontId="11" fillId="0" borderId="5" xfId="0" applyFont="1" applyBorder="1" applyAlignment="1" applyProtection="1">
      <alignment vertical="center"/>
      <protection locked="0"/>
    </xf>
    <xf numFmtId="0" fontId="11" fillId="0" borderId="4" xfId="0" applyFont="1" applyBorder="1" applyAlignment="1" applyProtection="1">
      <alignment vertical="center"/>
      <protection locked="0"/>
    </xf>
    <xf numFmtId="0" fontId="11" fillId="0" borderId="6" xfId="0" applyFont="1" applyBorder="1" applyAlignment="1" applyProtection="1">
      <alignment horizontal="center" vertical="center" wrapText="1"/>
      <protection locked="0"/>
    </xf>
    <xf numFmtId="0" fontId="11" fillId="0" borderId="6" xfId="0" applyFont="1" applyBorder="1" applyAlignment="1" applyProtection="1">
      <alignment vertical="center"/>
      <protection locked="0"/>
    </xf>
    <xf numFmtId="0" fontId="11" fillId="0" borderId="0" xfId="0" applyFont="1" applyBorder="1" applyAlignment="1" applyProtection="1">
      <alignment vertical="center"/>
      <protection locked="0"/>
    </xf>
    <xf numFmtId="0" fontId="11" fillId="0" borderId="10" xfId="0" applyFont="1" applyBorder="1" applyAlignment="1" applyProtection="1">
      <alignment vertical="center"/>
      <protection locked="0"/>
    </xf>
    <xf numFmtId="0" fontId="11" fillId="0" borderId="12" xfId="0" applyFont="1" applyBorder="1" applyAlignment="1" applyProtection="1">
      <alignment vertical="center"/>
      <protection locked="0"/>
    </xf>
    <xf numFmtId="0" fontId="12" fillId="0" borderId="0" xfId="0" applyFont="1" applyBorder="1" applyAlignment="1" applyProtection="1">
      <alignment horizontal="left" vertical="center"/>
      <protection locked="0"/>
    </xf>
    <xf numFmtId="0" fontId="7" fillId="0" borderId="0" xfId="0" applyFont="1" applyBorder="1" applyAlignment="1" applyProtection="1">
      <protection locked="0"/>
    </xf>
    <xf numFmtId="0" fontId="11" fillId="0" borderId="0" xfId="0" applyFont="1" applyBorder="1" applyAlignment="1" applyProtection="1">
      <alignment horizontal="left" vertical="top" wrapText="1"/>
      <protection locked="0"/>
    </xf>
    <xf numFmtId="0" fontId="11" fillId="0" borderId="0" xfId="0" applyFont="1" applyBorder="1" applyAlignment="1" applyProtection="1">
      <alignment vertical="top" wrapText="1"/>
      <protection locked="0"/>
    </xf>
    <xf numFmtId="0" fontId="11" fillId="0" borderId="0" xfId="0" applyFont="1" applyBorder="1" applyAlignment="1" applyProtection="1">
      <alignment horizontal="left" vertical="center" wrapText="1"/>
      <protection locked="0"/>
    </xf>
    <xf numFmtId="0" fontId="11" fillId="0" borderId="9" xfId="0" applyFont="1" applyBorder="1" applyAlignment="1">
      <alignment wrapText="1"/>
    </xf>
    <xf numFmtId="0" fontId="11" fillId="0" borderId="9" xfId="0" applyFont="1" applyBorder="1" applyAlignment="1" applyProtection="1">
      <alignment horizontal="center"/>
    </xf>
    <xf numFmtId="0" fontId="8" fillId="0" borderId="10" xfId="0" applyFont="1" applyBorder="1" applyProtection="1"/>
    <xf numFmtId="0" fontId="8" fillId="0" borderId="12" xfId="0" applyFont="1" applyBorder="1" applyProtection="1"/>
    <xf numFmtId="0" fontId="11" fillId="0" borderId="12" xfId="0" applyFont="1" applyBorder="1" applyProtection="1"/>
    <xf numFmtId="0" fontId="11" fillId="0" borderId="12" xfId="0" applyFont="1" applyBorder="1" applyAlignment="1" applyProtection="1">
      <alignment horizontal="center"/>
    </xf>
    <xf numFmtId="0" fontId="11" fillId="0" borderId="11" xfId="0" applyFont="1" applyBorder="1" applyAlignment="1" applyProtection="1">
      <alignment horizontal="center"/>
    </xf>
    <xf numFmtId="0" fontId="11" fillId="0" borderId="1" xfId="0" applyFont="1" applyBorder="1" applyAlignment="1" applyProtection="1">
      <alignment horizontal="center"/>
      <protection locked="0"/>
    </xf>
    <xf numFmtId="0" fontId="11" fillId="0" borderId="1" xfId="0" applyNumberFormat="1" applyFont="1" applyBorder="1" applyAlignment="1" applyProtection="1">
      <alignment horizontal="center"/>
      <protection locked="0"/>
    </xf>
    <xf numFmtId="0" fontId="8" fillId="0" borderId="0" xfId="0" applyFont="1" applyProtection="1">
      <protection locked="0"/>
    </xf>
    <xf numFmtId="0" fontId="11" fillId="0" borderId="0" xfId="0" applyFont="1" applyBorder="1" applyAlignment="1" applyProtection="1">
      <alignment horizontal="center"/>
      <protection locked="0"/>
    </xf>
    <xf numFmtId="0" fontId="11" fillId="0" borderId="0" xfId="0" applyFont="1" applyBorder="1" applyAlignment="1" applyProtection="1">
      <alignment horizontal="center" vertical="top" wrapText="1"/>
      <protection locked="0"/>
    </xf>
    <xf numFmtId="0" fontId="11" fillId="0" borderId="0" xfId="0" applyFont="1" applyBorder="1" applyAlignment="1" applyProtection="1">
      <alignment horizontal="center" vertical="center" wrapText="1"/>
      <protection locked="0"/>
    </xf>
    <xf numFmtId="0" fontId="7" fillId="0" borderId="2" xfId="0" applyFont="1" applyBorder="1" applyAlignment="1" applyProtection="1">
      <alignment horizontal="center"/>
    </xf>
    <xf numFmtId="0" fontId="7" fillId="0" borderId="3" xfId="0" applyFont="1" applyBorder="1" applyAlignment="1" applyProtection="1">
      <alignment horizontal="center"/>
    </xf>
    <xf numFmtId="14" fontId="8" fillId="0" borderId="6" xfId="0" applyNumberFormat="1" applyFont="1" applyBorder="1" applyAlignment="1" applyProtection="1">
      <alignment horizontal="center" textRotation="90"/>
    </xf>
    <xf numFmtId="0" fontId="8" fillId="0" borderId="0" xfId="0" applyFont="1" applyBorder="1" applyAlignment="1" applyProtection="1">
      <alignment horizontal="center" textRotation="90"/>
    </xf>
    <xf numFmtId="0" fontId="11" fillId="0" borderId="12" xfId="0" applyFont="1" applyBorder="1" applyAlignment="1" applyProtection="1">
      <alignment horizontal="center" vertical="center" wrapText="1"/>
      <protection locked="0"/>
    </xf>
    <xf numFmtId="0" fontId="11" fillId="0" borderId="11" xfId="0"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11" fillId="0" borderId="8" xfId="0" applyFont="1" applyBorder="1" applyAlignment="1" applyProtection="1">
      <alignment horizontal="center" vertical="center" wrapText="1"/>
      <protection locked="0"/>
    </xf>
    <xf numFmtId="0" fontId="11" fillId="0" borderId="0" xfId="0" applyFont="1" applyBorder="1" applyAlignment="1" applyProtection="1">
      <alignment horizontal="center" vertical="center" wrapText="1"/>
      <protection locked="0"/>
    </xf>
    <xf numFmtId="0" fontId="11" fillId="0" borderId="9" xfId="0" applyFont="1" applyBorder="1" applyAlignment="1" applyProtection="1">
      <alignment horizontal="center" vertical="center" wrapText="1"/>
      <protection locked="0"/>
    </xf>
    <xf numFmtId="0" fontId="11" fillId="0" borderId="4" xfId="0" applyFont="1" applyBorder="1" applyAlignment="1" applyProtection="1">
      <alignment horizontal="center" vertical="center" wrapText="1"/>
      <protection locked="0"/>
    </xf>
    <xf numFmtId="0" fontId="11" fillId="0" borderId="1" xfId="0" applyFont="1" applyBorder="1" applyAlignment="1" applyProtection="1">
      <alignment horizontal="center" wrapText="1"/>
      <protection locked="0"/>
    </xf>
    <xf numFmtId="0" fontId="9" fillId="0" borderId="5" xfId="0" applyFont="1" applyBorder="1" applyAlignment="1" applyProtection="1">
      <alignment horizontal="center" vertical="center"/>
    </xf>
    <xf numFmtId="0" fontId="9" fillId="0" borderId="10" xfId="0" applyFont="1" applyBorder="1" applyAlignment="1" applyProtection="1">
      <alignment horizontal="center" vertical="center"/>
    </xf>
    <xf numFmtId="0" fontId="11" fillId="0" borderId="13" xfId="0" applyNumberFormat="1" applyFont="1" applyBorder="1" applyAlignment="1" applyProtection="1">
      <alignment horizontal="center" wrapText="1"/>
      <protection locked="0"/>
    </xf>
    <xf numFmtId="0" fontId="11" fillId="0" borderId="1" xfId="0" applyNumberFormat="1" applyFont="1" applyBorder="1" applyAlignment="1" applyProtection="1">
      <alignment horizontal="center" wrapText="1"/>
      <protection locked="0"/>
    </xf>
    <xf numFmtId="0" fontId="11" fillId="0" borderId="13" xfId="0" applyFont="1" applyBorder="1" applyAlignment="1" applyProtection="1">
      <alignment horizontal="center" wrapText="1"/>
      <protection locked="0"/>
    </xf>
    <xf numFmtId="0" fontId="9" fillId="0" borderId="8" xfId="0" applyFont="1" applyBorder="1" applyAlignment="1" applyProtection="1">
      <alignment horizontal="center" vertical="center"/>
    </xf>
    <xf numFmtId="0" fontId="9" fillId="0" borderId="11" xfId="0" applyFont="1" applyBorder="1" applyAlignment="1" applyProtection="1">
      <alignment horizontal="center" vertical="center"/>
    </xf>
    <xf numFmtId="0" fontId="10" fillId="0" borderId="2" xfId="0"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11" fillId="0" borderId="5" xfId="0" applyFont="1" applyBorder="1" applyAlignment="1" applyProtection="1">
      <alignment horizontal="center" vertical="center" wrapText="1"/>
      <protection locked="0"/>
    </xf>
    <xf numFmtId="0" fontId="11" fillId="0" borderId="7" xfId="0" applyFont="1" applyBorder="1" applyAlignment="1" applyProtection="1">
      <alignment horizontal="center" vertical="center" wrapText="1"/>
      <protection locked="0"/>
    </xf>
    <xf numFmtId="0" fontId="11" fillId="0" borderId="3" xfId="0" applyFont="1" applyBorder="1" applyAlignment="1" applyProtection="1">
      <alignment horizontal="center" vertical="center" wrapText="1"/>
      <protection locked="0"/>
    </xf>
    <xf numFmtId="0" fontId="11" fillId="0" borderId="2" xfId="0" applyNumberFormat="1" applyFont="1" applyBorder="1" applyAlignment="1" applyProtection="1">
      <alignment horizontal="center"/>
      <protection locked="0"/>
    </xf>
    <xf numFmtId="0" fontId="11" fillId="0" borderId="3" xfId="0" applyNumberFormat="1" applyFont="1" applyBorder="1" applyAlignment="1" applyProtection="1">
      <alignment horizontal="center"/>
      <protection locked="0"/>
    </xf>
    <xf numFmtId="0" fontId="11" fillId="0" borderId="2" xfId="0" applyFont="1" applyBorder="1" applyAlignment="1" applyProtection="1">
      <alignment horizontal="center"/>
      <protection locked="0"/>
    </xf>
    <xf numFmtId="0" fontId="11" fillId="0" borderId="7" xfId="0" applyFont="1" applyBorder="1" applyAlignment="1" applyProtection="1">
      <alignment horizontal="center"/>
      <protection locked="0"/>
    </xf>
    <xf numFmtId="0" fontId="11" fillId="0" borderId="3" xfId="0" applyFont="1" applyBorder="1" applyAlignment="1" applyProtection="1">
      <alignment horizontal="center"/>
      <protection locked="0"/>
    </xf>
    <xf numFmtId="0" fontId="11" fillId="0" borderId="0" xfId="0" applyFont="1" applyBorder="1" applyAlignment="1" applyProtection="1">
      <alignment horizontal="left" vertical="center" wrapText="1"/>
      <protection locked="0"/>
    </xf>
    <xf numFmtId="0" fontId="11" fillId="0" borderId="0" xfId="0" applyFont="1" applyBorder="1" applyAlignment="1" applyProtection="1">
      <alignment horizontal="left" vertical="top" wrapText="1"/>
      <protection locked="0"/>
    </xf>
    <xf numFmtId="0" fontId="9" fillId="0" borderId="14" xfId="0" applyFont="1" applyBorder="1" applyAlignment="1" applyProtection="1">
      <alignment horizontal="center" vertical="center"/>
    </xf>
    <xf numFmtId="0" fontId="9" fillId="0" borderId="13" xfId="0" applyFont="1" applyBorder="1" applyAlignment="1" applyProtection="1">
      <alignment horizontal="center" vertical="center"/>
    </xf>
    <xf numFmtId="0" fontId="11" fillId="0" borderId="1" xfId="0" applyFont="1" applyBorder="1" applyAlignment="1" applyProtection="1">
      <alignment horizontal="center"/>
      <protection locked="0"/>
    </xf>
    <xf numFmtId="0" fontId="6" fillId="0" borderId="4" xfId="0" applyFont="1" applyBorder="1" applyAlignment="1" applyProtection="1">
      <alignment horizontal="center" vertical="center"/>
    </xf>
    <xf numFmtId="0" fontId="6" fillId="0" borderId="0" xfId="0" applyFont="1" applyBorder="1" applyAlignment="1" applyProtection="1">
      <alignment horizontal="center" vertical="center"/>
    </xf>
    <xf numFmtId="0" fontId="0" fillId="0" borderId="2" xfId="0" applyBorder="1" applyAlignment="1">
      <alignment horizontal="center" wrapText="1"/>
    </xf>
    <xf numFmtId="0" fontId="0" fillId="0" borderId="7" xfId="0" applyBorder="1" applyAlignment="1">
      <alignment horizontal="center" wrapText="1"/>
    </xf>
    <xf numFmtId="0" fontId="0" fillId="0" borderId="3" xfId="0" applyBorder="1" applyAlignment="1">
      <alignment horizontal="center" wrapText="1"/>
    </xf>
    <xf numFmtId="0" fontId="8" fillId="0" borderId="0" xfId="0" applyFont="1" applyFill="1"/>
    <xf numFmtId="0" fontId="8" fillId="2" borderId="1" xfId="0" applyFont="1" applyFill="1" applyBorder="1"/>
    <xf numFmtId="0" fontId="8" fillId="0" borderId="1" xfId="0" applyFont="1" applyBorder="1"/>
    <xf numFmtId="0" fontId="13" fillId="0" borderId="0" xfId="0" applyFont="1"/>
    <xf numFmtId="0" fontId="14"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2</xdr:col>
      <xdr:colOff>23132</xdr:colOff>
      <xdr:row>0</xdr:row>
      <xdr:rowOff>71474</xdr:rowOff>
    </xdr:from>
    <xdr:to>
      <xdr:col>3</xdr:col>
      <xdr:colOff>485775</xdr:colOff>
      <xdr:row>3</xdr:row>
      <xdr:rowOff>106566</xdr:rowOff>
    </xdr:to>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7454" b="9874"/>
        <a:stretch/>
      </xdr:blipFill>
      <xdr:spPr>
        <a:xfrm>
          <a:off x="518432" y="71474"/>
          <a:ext cx="1710418" cy="6161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23132</xdr:colOff>
      <xdr:row>0</xdr:row>
      <xdr:rowOff>71474</xdr:rowOff>
    </xdr:from>
    <xdr:to>
      <xdr:col>3</xdr:col>
      <xdr:colOff>485775</xdr:colOff>
      <xdr:row>3</xdr:row>
      <xdr:rowOff>106566</xdr:rowOff>
    </xdr:to>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7454" b="9874"/>
        <a:stretch/>
      </xdr:blipFill>
      <xdr:spPr>
        <a:xfrm>
          <a:off x="518432" y="71474"/>
          <a:ext cx="1710418" cy="61611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533400</xdr:colOff>
      <xdr:row>2</xdr:row>
      <xdr:rowOff>95250</xdr:rowOff>
    </xdr:from>
    <xdr:to>
      <xdr:col>9</xdr:col>
      <xdr:colOff>443484</xdr:colOff>
      <xdr:row>8</xdr:row>
      <xdr:rowOff>95250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33400" y="476250"/>
          <a:ext cx="4786884" cy="1143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301"/>
  <sheetViews>
    <sheetView zoomScaleNormal="100" workbookViewId="0">
      <selection activeCell="F28" sqref="F28"/>
    </sheetView>
  </sheetViews>
  <sheetFormatPr defaultRowHeight="17.25" x14ac:dyDescent="0.3"/>
  <cols>
    <col min="1" max="1" width="9.140625" style="8"/>
    <col min="2" max="2" width="66" style="8" bestFit="1" customWidth="1"/>
    <col min="3" max="3" width="9.140625" style="8"/>
    <col min="4" max="4" width="10" style="8" bestFit="1" customWidth="1"/>
    <col min="5" max="5" width="83" style="8" customWidth="1"/>
    <col min="6" max="6" width="74.140625" style="6" customWidth="1"/>
    <col min="7" max="256" width="9.140625" style="6"/>
    <col min="257" max="257" width="13.42578125" style="6" customWidth="1"/>
    <col min="258" max="258" width="124.140625" style="6" customWidth="1"/>
    <col min="259" max="259" width="28.140625" style="6" customWidth="1"/>
    <col min="260" max="512" width="9.140625" style="6"/>
    <col min="513" max="513" width="13.42578125" style="6" customWidth="1"/>
    <col min="514" max="514" width="124.140625" style="6" customWidth="1"/>
    <col min="515" max="515" width="28.140625" style="6" customWidth="1"/>
    <col min="516" max="768" width="9.140625" style="6"/>
    <col min="769" max="769" width="13.42578125" style="6" customWidth="1"/>
    <col min="770" max="770" width="124.140625" style="6" customWidth="1"/>
    <col min="771" max="771" width="28.140625" style="6" customWidth="1"/>
    <col min="772" max="1024" width="9.140625" style="6"/>
    <col min="1025" max="1025" width="13.42578125" style="6" customWidth="1"/>
    <col min="1026" max="1026" width="124.140625" style="6" customWidth="1"/>
    <col min="1027" max="1027" width="28.140625" style="6" customWidth="1"/>
    <col min="1028" max="1280" width="9.140625" style="6"/>
    <col min="1281" max="1281" width="13.42578125" style="6" customWidth="1"/>
    <col min="1282" max="1282" width="124.140625" style="6" customWidth="1"/>
    <col min="1283" max="1283" width="28.140625" style="6" customWidth="1"/>
    <col min="1284" max="1536" width="9.140625" style="6"/>
    <col min="1537" max="1537" width="13.42578125" style="6" customWidth="1"/>
    <col min="1538" max="1538" width="124.140625" style="6" customWidth="1"/>
    <col min="1539" max="1539" width="28.140625" style="6" customWidth="1"/>
    <col min="1540" max="1792" width="9.140625" style="6"/>
    <col min="1793" max="1793" width="13.42578125" style="6" customWidth="1"/>
    <col min="1794" max="1794" width="124.140625" style="6" customWidth="1"/>
    <col min="1795" max="1795" width="28.140625" style="6" customWidth="1"/>
    <col min="1796" max="2048" width="9.140625" style="6"/>
    <col min="2049" max="2049" width="13.42578125" style="6" customWidth="1"/>
    <col min="2050" max="2050" width="124.140625" style="6" customWidth="1"/>
    <col min="2051" max="2051" width="28.140625" style="6" customWidth="1"/>
    <col min="2052" max="2304" width="9.140625" style="6"/>
    <col min="2305" max="2305" width="13.42578125" style="6" customWidth="1"/>
    <col min="2306" max="2306" width="124.140625" style="6" customWidth="1"/>
    <col min="2307" max="2307" width="28.140625" style="6" customWidth="1"/>
    <col min="2308" max="2560" width="9.140625" style="6"/>
    <col min="2561" max="2561" width="13.42578125" style="6" customWidth="1"/>
    <col min="2562" max="2562" width="124.140625" style="6" customWidth="1"/>
    <col min="2563" max="2563" width="28.140625" style="6" customWidth="1"/>
    <col min="2564" max="2816" width="9.140625" style="6"/>
    <col min="2817" max="2817" width="13.42578125" style="6" customWidth="1"/>
    <col min="2818" max="2818" width="124.140625" style="6" customWidth="1"/>
    <col min="2819" max="2819" width="28.140625" style="6" customWidth="1"/>
    <col min="2820" max="3072" width="9.140625" style="6"/>
    <col min="3073" max="3073" width="13.42578125" style="6" customWidth="1"/>
    <col min="3074" max="3074" width="124.140625" style="6" customWidth="1"/>
    <col min="3075" max="3075" width="28.140625" style="6" customWidth="1"/>
    <col min="3076" max="3328" width="9.140625" style="6"/>
    <col min="3329" max="3329" width="13.42578125" style="6" customWidth="1"/>
    <col min="3330" max="3330" width="124.140625" style="6" customWidth="1"/>
    <col min="3331" max="3331" width="28.140625" style="6" customWidth="1"/>
    <col min="3332" max="3584" width="9.140625" style="6"/>
    <col min="3585" max="3585" width="13.42578125" style="6" customWidth="1"/>
    <col min="3586" max="3586" width="124.140625" style="6" customWidth="1"/>
    <col min="3587" max="3587" width="28.140625" style="6" customWidth="1"/>
    <col min="3588" max="3840" width="9.140625" style="6"/>
    <col min="3841" max="3841" width="13.42578125" style="6" customWidth="1"/>
    <col min="3842" max="3842" width="124.140625" style="6" customWidth="1"/>
    <col min="3843" max="3843" width="28.140625" style="6" customWidth="1"/>
    <col min="3844" max="4096" width="9.140625" style="6"/>
    <col min="4097" max="4097" width="13.42578125" style="6" customWidth="1"/>
    <col min="4098" max="4098" width="124.140625" style="6" customWidth="1"/>
    <col min="4099" max="4099" width="28.140625" style="6" customWidth="1"/>
    <col min="4100" max="4352" width="9.140625" style="6"/>
    <col min="4353" max="4353" width="13.42578125" style="6" customWidth="1"/>
    <col min="4354" max="4354" width="124.140625" style="6" customWidth="1"/>
    <col min="4355" max="4355" width="28.140625" style="6" customWidth="1"/>
    <col min="4356" max="4608" width="9.140625" style="6"/>
    <col min="4609" max="4609" width="13.42578125" style="6" customWidth="1"/>
    <col min="4610" max="4610" width="124.140625" style="6" customWidth="1"/>
    <col min="4611" max="4611" width="28.140625" style="6" customWidth="1"/>
    <col min="4612" max="4864" width="9.140625" style="6"/>
    <col min="4865" max="4865" width="13.42578125" style="6" customWidth="1"/>
    <col min="4866" max="4866" width="124.140625" style="6" customWidth="1"/>
    <col min="4867" max="4867" width="28.140625" style="6" customWidth="1"/>
    <col min="4868" max="5120" width="9.140625" style="6"/>
    <col min="5121" max="5121" width="13.42578125" style="6" customWidth="1"/>
    <col min="5122" max="5122" width="124.140625" style="6" customWidth="1"/>
    <col min="5123" max="5123" width="28.140625" style="6" customWidth="1"/>
    <col min="5124" max="5376" width="9.140625" style="6"/>
    <col min="5377" max="5377" width="13.42578125" style="6" customWidth="1"/>
    <col min="5378" max="5378" width="124.140625" style="6" customWidth="1"/>
    <col min="5379" max="5379" width="28.140625" style="6" customWidth="1"/>
    <col min="5380" max="5632" width="9.140625" style="6"/>
    <col min="5633" max="5633" width="13.42578125" style="6" customWidth="1"/>
    <col min="5634" max="5634" width="124.140625" style="6" customWidth="1"/>
    <col min="5635" max="5635" width="28.140625" style="6" customWidth="1"/>
    <col min="5636" max="5888" width="9.140625" style="6"/>
    <col min="5889" max="5889" width="13.42578125" style="6" customWidth="1"/>
    <col min="5890" max="5890" width="124.140625" style="6" customWidth="1"/>
    <col min="5891" max="5891" width="28.140625" style="6" customWidth="1"/>
    <col min="5892" max="6144" width="9.140625" style="6"/>
    <col min="6145" max="6145" width="13.42578125" style="6" customWidth="1"/>
    <col min="6146" max="6146" width="124.140625" style="6" customWidth="1"/>
    <col min="6147" max="6147" width="28.140625" style="6" customWidth="1"/>
    <col min="6148" max="6400" width="9.140625" style="6"/>
    <col min="6401" max="6401" width="13.42578125" style="6" customWidth="1"/>
    <col min="6402" max="6402" width="124.140625" style="6" customWidth="1"/>
    <col min="6403" max="6403" width="28.140625" style="6" customWidth="1"/>
    <col min="6404" max="6656" width="9.140625" style="6"/>
    <col min="6657" max="6657" width="13.42578125" style="6" customWidth="1"/>
    <col min="6658" max="6658" width="124.140625" style="6" customWidth="1"/>
    <col min="6659" max="6659" width="28.140625" style="6" customWidth="1"/>
    <col min="6660" max="6912" width="9.140625" style="6"/>
    <col min="6913" max="6913" width="13.42578125" style="6" customWidth="1"/>
    <col min="6914" max="6914" width="124.140625" style="6" customWidth="1"/>
    <col min="6915" max="6915" width="28.140625" style="6" customWidth="1"/>
    <col min="6916" max="7168" width="9.140625" style="6"/>
    <col min="7169" max="7169" width="13.42578125" style="6" customWidth="1"/>
    <col min="7170" max="7170" width="124.140625" style="6" customWidth="1"/>
    <col min="7171" max="7171" width="28.140625" style="6" customWidth="1"/>
    <col min="7172" max="7424" width="9.140625" style="6"/>
    <col min="7425" max="7425" width="13.42578125" style="6" customWidth="1"/>
    <col min="7426" max="7426" width="124.140625" style="6" customWidth="1"/>
    <col min="7427" max="7427" width="28.140625" style="6" customWidth="1"/>
    <col min="7428" max="7680" width="9.140625" style="6"/>
    <col min="7681" max="7681" width="13.42578125" style="6" customWidth="1"/>
    <col min="7682" max="7682" width="124.140625" style="6" customWidth="1"/>
    <col min="7683" max="7683" width="28.140625" style="6" customWidth="1"/>
    <col min="7684" max="7936" width="9.140625" style="6"/>
    <col min="7937" max="7937" width="13.42578125" style="6" customWidth="1"/>
    <col min="7938" max="7938" width="124.140625" style="6" customWidth="1"/>
    <col min="7939" max="7939" width="28.140625" style="6" customWidth="1"/>
    <col min="7940" max="8192" width="9.140625" style="6"/>
    <col min="8193" max="8193" width="13.42578125" style="6" customWidth="1"/>
    <col min="8194" max="8194" width="124.140625" style="6" customWidth="1"/>
    <col min="8195" max="8195" width="28.140625" style="6" customWidth="1"/>
    <col min="8196" max="8448" width="9.140625" style="6"/>
    <col min="8449" max="8449" width="13.42578125" style="6" customWidth="1"/>
    <col min="8450" max="8450" width="124.140625" style="6" customWidth="1"/>
    <col min="8451" max="8451" width="28.140625" style="6" customWidth="1"/>
    <col min="8452" max="8704" width="9.140625" style="6"/>
    <col min="8705" max="8705" width="13.42578125" style="6" customWidth="1"/>
    <col min="8706" max="8706" width="124.140625" style="6" customWidth="1"/>
    <col min="8707" max="8707" width="28.140625" style="6" customWidth="1"/>
    <col min="8708" max="8960" width="9.140625" style="6"/>
    <col min="8961" max="8961" width="13.42578125" style="6" customWidth="1"/>
    <col min="8962" max="8962" width="124.140625" style="6" customWidth="1"/>
    <col min="8963" max="8963" width="28.140625" style="6" customWidth="1"/>
    <col min="8964" max="9216" width="9.140625" style="6"/>
    <col min="9217" max="9217" width="13.42578125" style="6" customWidth="1"/>
    <col min="9218" max="9218" width="124.140625" style="6" customWidth="1"/>
    <col min="9219" max="9219" width="28.140625" style="6" customWidth="1"/>
    <col min="9220" max="9472" width="9.140625" style="6"/>
    <col min="9473" max="9473" width="13.42578125" style="6" customWidth="1"/>
    <col min="9474" max="9474" width="124.140625" style="6" customWidth="1"/>
    <col min="9475" max="9475" width="28.140625" style="6" customWidth="1"/>
    <col min="9476" max="9728" width="9.140625" style="6"/>
    <col min="9729" max="9729" width="13.42578125" style="6" customWidth="1"/>
    <col min="9730" max="9730" width="124.140625" style="6" customWidth="1"/>
    <col min="9731" max="9731" width="28.140625" style="6" customWidth="1"/>
    <col min="9732" max="9984" width="9.140625" style="6"/>
    <col min="9985" max="9985" width="13.42578125" style="6" customWidth="1"/>
    <col min="9986" max="9986" width="124.140625" style="6" customWidth="1"/>
    <col min="9987" max="9987" width="28.140625" style="6" customWidth="1"/>
    <col min="9988" max="10240" width="9.140625" style="6"/>
    <col min="10241" max="10241" width="13.42578125" style="6" customWidth="1"/>
    <col min="10242" max="10242" width="124.140625" style="6" customWidth="1"/>
    <col min="10243" max="10243" width="28.140625" style="6" customWidth="1"/>
    <col min="10244" max="10496" width="9.140625" style="6"/>
    <col min="10497" max="10497" width="13.42578125" style="6" customWidth="1"/>
    <col min="10498" max="10498" width="124.140625" style="6" customWidth="1"/>
    <col min="10499" max="10499" width="28.140625" style="6" customWidth="1"/>
    <col min="10500" max="10752" width="9.140625" style="6"/>
    <col min="10753" max="10753" width="13.42578125" style="6" customWidth="1"/>
    <col min="10754" max="10754" width="124.140625" style="6" customWidth="1"/>
    <col min="10755" max="10755" width="28.140625" style="6" customWidth="1"/>
    <col min="10756" max="11008" width="9.140625" style="6"/>
    <col min="11009" max="11009" width="13.42578125" style="6" customWidth="1"/>
    <col min="11010" max="11010" width="124.140625" style="6" customWidth="1"/>
    <col min="11011" max="11011" width="28.140625" style="6" customWidth="1"/>
    <col min="11012" max="11264" width="9.140625" style="6"/>
    <col min="11265" max="11265" width="13.42578125" style="6" customWidth="1"/>
    <col min="11266" max="11266" width="124.140625" style="6" customWidth="1"/>
    <col min="11267" max="11267" width="28.140625" style="6" customWidth="1"/>
    <col min="11268" max="11520" width="9.140625" style="6"/>
    <col min="11521" max="11521" width="13.42578125" style="6" customWidth="1"/>
    <col min="11522" max="11522" width="124.140625" style="6" customWidth="1"/>
    <col min="11523" max="11523" width="28.140625" style="6" customWidth="1"/>
    <col min="11524" max="11776" width="9.140625" style="6"/>
    <col min="11777" max="11777" width="13.42578125" style="6" customWidth="1"/>
    <col min="11778" max="11778" width="124.140625" style="6" customWidth="1"/>
    <col min="11779" max="11779" width="28.140625" style="6" customWidth="1"/>
    <col min="11780" max="12032" width="9.140625" style="6"/>
    <col min="12033" max="12033" width="13.42578125" style="6" customWidth="1"/>
    <col min="12034" max="12034" width="124.140625" style="6" customWidth="1"/>
    <col min="12035" max="12035" width="28.140625" style="6" customWidth="1"/>
    <col min="12036" max="12288" width="9.140625" style="6"/>
    <col min="12289" max="12289" width="13.42578125" style="6" customWidth="1"/>
    <col min="12290" max="12290" width="124.140625" style="6" customWidth="1"/>
    <col min="12291" max="12291" width="28.140625" style="6" customWidth="1"/>
    <col min="12292" max="12544" width="9.140625" style="6"/>
    <col min="12545" max="12545" width="13.42578125" style="6" customWidth="1"/>
    <col min="12546" max="12546" width="124.140625" style="6" customWidth="1"/>
    <col min="12547" max="12547" width="28.140625" style="6" customWidth="1"/>
    <col min="12548" max="12800" width="9.140625" style="6"/>
    <col min="12801" max="12801" width="13.42578125" style="6" customWidth="1"/>
    <col min="12802" max="12802" width="124.140625" style="6" customWidth="1"/>
    <col min="12803" max="12803" width="28.140625" style="6" customWidth="1"/>
    <col min="12804" max="13056" width="9.140625" style="6"/>
    <col min="13057" max="13057" width="13.42578125" style="6" customWidth="1"/>
    <col min="13058" max="13058" width="124.140625" style="6" customWidth="1"/>
    <col min="13059" max="13059" width="28.140625" style="6" customWidth="1"/>
    <col min="13060" max="13312" width="9.140625" style="6"/>
    <col min="13313" max="13313" width="13.42578125" style="6" customWidth="1"/>
    <col min="13314" max="13314" width="124.140625" style="6" customWidth="1"/>
    <col min="13315" max="13315" width="28.140625" style="6" customWidth="1"/>
    <col min="13316" max="13568" width="9.140625" style="6"/>
    <col min="13569" max="13569" width="13.42578125" style="6" customWidth="1"/>
    <col min="13570" max="13570" width="124.140625" style="6" customWidth="1"/>
    <col min="13571" max="13571" width="28.140625" style="6" customWidth="1"/>
    <col min="13572" max="13824" width="9.140625" style="6"/>
    <col min="13825" max="13825" width="13.42578125" style="6" customWidth="1"/>
    <col min="13826" max="13826" width="124.140625" style="6" customWidth="1"/>
    <col min="13827" max="13827" width="28.140625" style="6" customWidth="1"/>
    <col min="13828" max="14080" width="9.140625" style="6"/>
    <col min="14081" max="14081" width="13.42578125" style="6" customWidth="1"/>
    <col min="14082" max="14082" width="124.140625" style="6" customWidth="1"/>
    <col min="14083" max="14083" width="28.140625" style="6" customWidth="1"/>
    <col min="14084" max="14336" width="9.140625" style="6"/>
    <col min="14337" max="14337" width="13.42578125" style="6" customWidth="1"/>
    <col min="14338" max="14338" width="124.140625" style="6" customWidth="1"/>
    <col min="14339" max="14339" width="28.140625" style="6" customWidth="1"/>
    <col min="14340" max="14592" width="9.140625" style="6"/>
    <col min="14593" max="14593" width="13.42578125" style="6" customWidth="1"/>
    <col min="14594" max="14594" width="124.140625" style="6" customWidth="1"/>
    <col min="14595" max="14595" width="28.140625" style="6" customWidth="1"/>
    <col min="14596" max="14848" width="9.140625" style="6"/>
    <col min="14849" max="14849" width="13.42578125" style="6" customWidth="1"/>
    <col min="14850" max="14850" width="124.140625" style="6" customWidth="1"/>
    <col min="14851" max="14851" width="28.140625" style="6" customWidth="1"/>
    <col min="14852" max="15104" width="9.140625" style="6"/>
    <col min="15105" max="15105" width="13.42578125" style="6" customWidth="1"/>
    <col min="15106" max="15106" width="124.140625" style="6" customWidth="1"/>
    <col min="15107" max="15107" width="28.140625" style="6" customWidth="1"/>
    <col min="15108" max="15360" width="9.140625" style="6"/>
    <col min="15361" max="15361" width="13.42578125" style="6" customWidth="1"/>
    <col min="15362" max="15362" width="124.140625" style="6" customWidth="1"/>
    <col min="15363" max="15363" width="28.140625" style="6" customWidth="1"/>
    <col min="15364" max="15616" width="9.140625" style="6"/>
    <col min="15617" max="15617" width="13.42578125" style="6" customWidth="1"/>
    <col min="15618" max="15618" width="124.140625" style="6" customWidth="1"/>
    <col min="15619" max="15619" width="28.140625" style="6" customWidth="1"/>
    <col min="15620" max="15872" width="9.140625" style="6"/>
    <col min="15873" max="15873" width="13.42578125" style="6" customWidth="1"/>
    <col min="15874" max="15874" width="124.140625" style="6" customWidth="1"/>
    <col min="15875" max="15875" width="28.140625" style="6" customWidth="1"/>
    <col min="15876" max="16128" width="9.140625" style="6"/>
    <col min="16129" max="16129" width="13.42578125" style="6" customWidth="1"/>
    <col min="16130" max="16130" width="124.140625" style="6" customWidth="1"/>
    <col min="16131" max="16131" width="28.140625" style="6" customWidth="1"/>
    <col min="16132" max="16384" width="9.140625" style="6"/>
  </cols>
  <sheetData>
    <row r="1" spans="1:6" x14ac:dyDescent="0.3">
      <c r="A1" s="113" t="s">
        <v>0</v>
      </c>
      <c r="B1" s="113" t="s">
        <v>1</v>
      </c>
      <c r="C1" s="113" t="s">
        <v>40</v>
      </c>
      <c r="D1" s="113" t="s">
        <v>2</v>
      </c>
      <c r="E1" s="113" t="s">
        <v>34</v>
      </c>
      <c r="F1" s="116"/>
    </row>
    <row r="2" spans="1:6" ht="16.899999999999999" customHeight="1" x14ac:dyDescent="0.3">
      <c r="A2" s="114"/>
      <c r="B2" s="114"/>
      <c r="C2" s="114"/>
      <c r="D2" s="114"/>
      <c r="E2" s="114"/>
      <c r="F2" s="117" t="s">
        <v>16</v>
      </c>
    </row>
    <row r="3" spans="1:6" ht="16.899999999999999" customHeight="1" x14ac:dyDescent="0.3">
      <c r="A3" s="115"/>
      <c r="B3" s="115"/>
      <c r="C3" s="115"/>
      <c r="D3" s="115"/>
      <c r="E3" s="115"/>
      <c r="F3" s="116" t="s">
        <v>17</v>
      </c>
    </row>
    <row r="4" spans="1:6" ht="16.899999999999999" customHeight="1" x14ac:dyDescent="0.3">
      <c r="A4" s="114"/>
      <c r="B4" s="114"/>
      <c r="C4" s="114"/>
      <c r="D4" s="114"/>
      <c r="E4" s="114"/>
      <c r="F4" s="116" t="s">
        <v>18</v>
      </c>
    </row>
    <row r="5" spans="1:6" ht="16.899999999999999" customHeight="1" x14ac:dyDescent="0.3">
      <c r="A5" s="115"/>
      <c r="B5" s="115"/>
      <c r="C5" s="115"/>
      <c r="D5" s="115"/>
      <c r="E5" s="115"/>
      <c r="F5" s="116"/>
    </row>
    <row r="6" spans="1:6" ht="16.899999999999999" customHeight="1" x14ac:dyDescent="0.3">
      <c r="A6" s="114"/>
      <c r="B6" s="114"/>
      <c r="C6" s="114"/>
      <c r="D6" s="114"/>
      <c r="E6" s="114"/>
      <c r="F6" s="116" t="s">
        <v>19</v>
      </c>
    </row>
    <row r="7" spans="1:6" ht="16.899999999999999" customHeight="1" x14ac:dyDescent="0.3">
      <c r="A7" s="115"/>
      <c r="B7" s="115"/>
      <c r="C7" s="115"/>
      <c r="D7" s="115"/>
      <c r="E7" s="115"/>
      <c r="F7" s="116" t="s">
        <v>20</v>
      </c>
    </row>
    <row r="8" spans="1:6" ht="16.899999999999999" customHeight="1" x14ac:dyDescent="0.3">
      <c r="A8" s="114"/>
      <c r="B8" s="114"/>
      <c r="C8" s="114"/>
      <c r="D8" s="114"/>
      <c r="E8" s="114"/>
      <c r="F8" s="116" t="s">
        <v>21</v>
      </c>
    </row>
    <row r="9" spans="1:6" ht="16.899999999999999" customHeight="1" x14ac:dyDescent="0.3">
      <c r="A9" s="115"/>
      <c r="B9" s="115"/>
      <c r="C9" s="115"/>
      <c r="D9" s="115"/>
      <c r="E9" s="115"/>
      <c r="F9" s="116"/>
    </row>
    <row r="10" spans="1:6" ht="16.899999999999999" customHeight="1" x14ac:dyDescent="0.3">
      <c r="A10" s="114"/>
      <c r="B10" s="114"/>
      <c r="C10" s="114"/>
      <c r="D10" s="114"/>
      <c r="E10" s="114"/>
      <c r="F10" s="117" t="s">
        <v>24</v>
      </c>
    </row>
    <row r="11" spans="1:6" ht="16.899999999999999" customHeight="1" x14ac:dyDescent="0.3">
      <c r="A11" s="115"/>
      <c r="B11" s="115"/>
      <c r="C11" s="115"/>
      <c r="D11" s="115"/>
      <c r="E11" s="115"/>
      <c r="F11" s="116" t="s">
        <v>22</v>
      </c>
    </row>
    <row r="12" spans="1:6" ht="16.899999999999999" customHeight="1" x14ac:dyDescent="0.3">
      <c r="A12" s="114"/>
      <c r="B12" s="114"/>
      <c r="C12" s="114"/>
      <c r="D12" s="114"/>
      <c r="E12" s="114"/>
      <c r="F12" s="116" t="s">
        <v>39</v>
      </c>
    </row>
    <row r="13" spans="1:6" ht="16.899999999999999" customHeight="1" x14ac:dyDescent="0.3">
      <c r="A13" s="115"/>
      <c r="B13" s="115"/>
      <c r="C13" s="115"/>
      <c r="D13" s="115"/>
      <c r="E13" s="115"/>
      <c r="F13" s="116"/>
    </row>
    <row r="14" spans="1:6" ht="16.899999999999999" customHeight="1" x14ac:dyDescent="0.3">
      <c r="A14" s="114"/>
      <c r="B14" s="114"/>
      <c r="C14" s="114"/>
      <c r="D14" s="114"/>
      <c r="E14" s="114"/>
      <c r="F14" s="117" t="s">
        <v>25</v>
      </c>
    </row>
    <row r="15" spans="1:6" ht="16.899999999999999" customHeight="1" x14ac:dyDescent="0.3">
      <c r="A15" s="115"/>
      <c r="B15" s="115"/>
      <c r="C15" s="115"/>
      <c r="D15" s="115"/>
      <c r="E15" s="115"/>
      <c r="F15" s="116" t="s">
        <v>28</v>
      </c>
    </row>
    <row r="16" spans="1:6" ht="16.899999999999999" customHeight="1" x14ac:dyDescent="0.3">
      <c r="A16" s="115"/>
      <c r="B16" s="115"/>
      <c r="C16" s="115"/>
      <c r="D16" s="115"/>
      <c r="E16" s="114"/>
      <c r="F16" s="116"/>
    </row>
    <row r="17" spans="1:6" ht="16.899999999999999" customHeight="1" x14ac:dyDescent="0.3">
      <c r="A17" s="115"/>
      <c r="B17" s="115"/>
      <c r="C17" s="115"/>
      <c r="D17" s="115"/>
      <c r="E17" s="115"/>
      <c r="F17" s="117" t="s">
        <v>26</v>
      </c>
    </row>
    <row r="18" spans="1:6" ht="16.899999999999999" customHeight="1" x14ac:dyDescent="0.3">
      <c r="A18" s="114"/>
      <c r="B18" s="114"/>
      <c r="C18" s="114"/>
      <c r="D18" s="114"/>
      <c r="E18" s="114"/>
      <c r="F18" s="116" t="s">
        <v>14</v>
      </c>
    </row>
    <row r="19" spans="1:6" ht="16.899999999999999" customHeight="1" x14ac:dyDescent="0.3">
      <c r="A19" s="115"/>
      <c r="B19" s="115"/>
      <c r="C19" s="115"/>
      <c r="D19" s="115"/>
      <c r="E19" s="115"/>
      <c r="F19" s="116" t="s">
        <v>15</v>
      </c>
    </row>
    <row r="20" spans="1:6" ht="16.899999999999999" customHeight="1" x14ac:dyDescent="0.3">
      <c r="A20" s="114"/>
      <c r="B20" s="114"/>
      <c r="C20" s="114"/>
      <c r="D20" s="114"/>
      <c r="E20" s="114"/>
      <c r="F20" s="116"/>
    </row>
    <row r="21" spans="1:6" ht="16.899999999999999" customHeight="1" x14ac:dyDescent="0.3">
      <c r="A21" s="115"/>
      <c r="B21" s="115"/>
      <c r="C21" s="115"/>
      <c r="D21" s="115"/>
      <c r="E21" s="115"/>
      <c r="F21" s="117" t="s">
        <v>27</v>
      </c>
    </row>
    <row r="22" spans="1:6" ht="16.899999999999999" customHeight="1" x14ac:dyDescent="0.3">
      <c r="A22" s="114"/>
      <c r="B22" s="114"/>
      <c r="C22" s="114"/>
      <c r="D22" s="114"/>
      <c r="E22" s="114"/>
      <c r="F22" s="116" t="s">
        <v>23</v>
      </c>
    </row>
    <row r="23" spans="1:6" ht="16.899999999999999" customHeight="1" x14ac:dyDescent="0.3">
      <c r="A23" s="115"/>
      <c r="B23" s="115"/>
      <c r="C23" s="115"/>
      <c r="D23" s="115"/>
      <c r="E23" s="115"/>
    </row>
    <row r="24" spans="1:6" ht="16.899999999999999" customHeight="1" x14ac:dyDescent="0.3">
      <c r="A24" s="114"/>
      <c r="B24" s="114"/>
      <c r="C24" s="114"/>
      <c r="D24" s="114"/>
      <c r="E24" s="114"/>
    </row>
    <row r="25" spans="1:6" ht="16.899999999999999" customHeight="1" x14ac:dyDescent="0.3">
      <c r="A25" s="115"/>
      <c r="B25" s="115"/>
      <c r="C25" s="115"/>
      <c r="D25" s="115"/>
      <c r="E25" s="115"/>
    </row>
    <row r="26" spans="1:6" ht="16.899999999999999" customHeight="1" x14ac:dyDescent="0.3">
      <c r="A26" s="114"/>
      <c r="B26" s="114"/>
      <c r="C26" s="114"/>
      <c r="D26" s="114"/>
      <c r="E26" s="114"/>
      <c r="F26" s="7"/>
    </row>
    <row r="27" spans="1:6" ht="16.899999999999999" customHeight="1" x14ac:dyDescent="0.3">
      <c r="A27" s="115"/>
      <c r="B27" s="115"/>
      <c r="C27" s="115"/>
      <c r="D27" s="115"/>
      <c r="E27" s="115"/>
    </row>
    <row r="28" spans="1:6" ht="16.899999999999999" customHeight="1" x14ac:dyDescent="0.3">
      <c r="A28" s="114"/>
      <c r="B28" s="114"/>
      <c r="C28" s="114"/>
      <c r="D28" s="114"/>
      <c r="E28" s="114"/>
    </row>
    <row r="29" spans="1:6" ht="16.899999999999999" customHeight="1" x14ac:dyDescent="0.3">
      <c r="A29" s="115"/>
      <c r="B29" s="115"/>
      <c r="C29" s="115"/>
      <c r="D29" s="115"/>
      <c r="E29" s="115"/>
    </row>
    <row r="30" spans="1:6" ht="16.899999999999999" customHeight="1" x14ac:dyDescent="0.3">
      <c r="A30" s="114"/>
      <c r="B30" s="114"/>
      <c r="C30" s="114"/>
      <c r="D30" s="114"/>
      <c r="E30" s="114"/>
    </row>
    <row r="31" spans="1:6" ht="16.899999999999999" customHeight="1" x14ac:dyDescent="0.3">
      <c r="A31" s="115"/>
      <c r="B31" s="115"/>
      <c r="C31" s="115"/>
      <c r="D31" s="115"/>
      <c r="E31" s="115"/>
    </row>
    <row r="32" spans="1:6" ht="16.899999999999999" customHeight="1" x14ac:dyDescent="0.3">
      <c r="A32" s="114"/>
      <c r="B32" s="114"/>
      <c r="C32" s="114"/>
      <c r="D32" s="114"/>
      <c r="E32" s="114"/>
    </row>
    <row r="33" spans="1:5" ht="16.899999999999999" customHeight="1" x14ac:dyDescent="0.3">
      <c r="A33" s="115"/>
      <c r="B33" s="115"/>
      <c r="C33" s="115"/>
      <c r="D33" s="115"/>
      <c r="E33" s="115"/>
    </row>
    <row r="34" spans="1:5" ht="16.899999999999999" customHeight="1" x14ac:dyDescent="0.3">
      <c r="A34" s="114"/>
      <c r="B34" s="114"/>
      <c r="C34" s="114"/>
      <c r="D34" s="114"/>
      <c r="E34" s="114"/>
    </row>
    <row r="35" spans="1:5" ht="16.899999999999999" customHeight="1" x14ac:dyDescent="0.3">
      <c r="A35" s="115"/>
      <c r="B35" s="115"/>
      <c r="C35" s="115"/>
      <c r="D35" s="115"/>
      <c r="E35" s="115"/>
    </row>
    <row r="36" spans="1:5" ht="16.899999999999999" customHeight="1" x14ac:dyDescent="0.3">
      <c r="A36" s="114"/>
      <c r="B36" s="114"/>
      <c r="C36" s="114"/>
      <c r="D36" s="114"/>
      <c r="E36" s="114"/>
    </row>
    <row r="37" spans="1:5" ht="16.899999999999999" customHeight="1" x14ac:dyDescent="0.3">
      <c r="A37" s="115"/>
      <c r="B37" s="115"/>
      <c r="C37" s="115"/>
      <c r="D37" s="115"/>
      <c r="E37" s="115"/>
    </row>
    <row r="38" spans="1:5" ht="16.899999999999999" customHeight="1" x14ac:dyDescent="0.3">
      <c r="A38" s="114"/>
      <c r="B38" s="114"/>
      <c r="C38" s="114"/>
      <c r="D38" s="114"/>
      <c r="E38" s="114"/>
    </row>
    <row r="39" spans="1:5" ht="16.899999999999999" customHeight="1" x14ac:dyDescent="0.3">
      <c r="A39" s="115"/>
      <c r="B39" s="115"/>
      <c r="C39" s="115"/>
      <c r="D39" s="115"/>
      <c r="E39" s="115"/>
    </row>
    <row r="40" spans="1:5" ht="16.899999999999999" customHeight="1" x14ac:dyDescent="0.3">
      <c r="A40" s="114"/>
      <c r="B40" s="114"/>
      <c r="C40" s="114"/>
      <c r="D40" s="114"/>
      <c r="E40" s="114"/>
    </row>
    <row r="41" spans="1:5" ht="16.899999999999999" customHeight="1" x14ac:dyDescent="0.3">
      <c r="A41" s="115"/>
      <c r="B41" s="115"/>
      <c r="C41" s="115"/>
      <c r="D41" s="115"/>
      <c r="E41" s="115"/>
    </row>
    <row r="42" spans="1:5" ht="16.899999999999999" customHeight="1" x14ac:dyDescent="0.3">
      <c r="A42" s="114"/>
      <c r="B42" s="114"/>
      <c r="C42" s="114"/>
      <c r="D42" s="114"/>
      <c r="E42" s="114"/>
    </row>
    <row r="43" spans="1:5" ht="16.899999999999999" customHeight="1" x14ac:dyDescent="0.3">
      <c r="A43" s="115"/>
      <c r="B43" s="115"/>
      <c r="C43" s="115"/>
      <c r="D43" s="115"/>
      <c r="E43" s="115"/>
    </row>
    <row r="44" spans="1:5" ht="16.899999999999999" customHeight="1" x14ac:dyDescent="0.3">
      <c r="A44" s="114"/>
      <c r="B44" s="114"/>
      <c r="C44" s="114"/>
      <c r="D44" s="114"/>
      <c r="E44" s="114"/>
    </row>
    <row r="45" spans="1:5" ht="16.899999999999999" customHeight="1" x14ac:dyDescent="0.3">
      <c r="A45" s="115"/>
      <c r="B45" s="115"/>
      <c r="C45" s="115"/>
      <c r="D45" s="115"/>
      <c r="E45" s="115"/>
    </row>
    <row r="46" spans="1:5" ht="16.899999999999999" customHeight="1" x14ac:dyDescent="0.3">
      <c r="A46" s="114"/>
      <c r="B46" s="114"/>
      <c r="C46" s="114"/>
      <c r="D46" s="114"/>
      <c r="E46" s="114"/>
    </row>
    <row r="47" spans="1:5" ht="16.899999999999999" customHeight="1" x14ac:dyDescent="0.3">
      <c r="A47" s="115"/>
      <c r="B47" s="115"/>
      <c r="C47" s="115"/>
      <c r="D47" s="115"/>
      <c r="E47" s="115"/>
    </row>
    <row r="48" spans="1:5" ht="16.899999999999999" customHeight="1" x14ac:dyDescent="0.3">
      <c r="A48" s="114"/>
      <c r="B48" s="114"/>
      <c r="C48" s="114"/>
      <c r="D48" s="114"/>
      <c r="E48" s="114"/>
    </row>
    <row r="49" spans="1:5" ht="16.899999999999999" customHeight="1" x14ac:dyDescent="0.3">
      <c r="A49" s="115"/>
      <c r="B49" s="115"/>
      <c r="C49" s="115"/>
      <c r="D49" s="115"/>
      <c r="E49" s="115"/>
    </row>
    <row r="50" spans="1:5" ht="16.899999999999999" customHeight="1" x14ac:dyDescent="0.3">
      <c r="A50" s="114"/>
      <c r="B50" s="114"/>
      <c r="C50" s="114"/>
      <c r="D50" s="114"/>
      <c r="E50" s="114"/>
    </row>
    <row r="51" spans="1:5" ht="16.899999999999999" customHeight="1" x14ac:dyDescent="0.3">
      <c r="A51" s="115"/>
      <c r="B51" s="115"/>
      <c r="C51" s="115"/>
      <c r="D51" s="115"/>
      <c r="E51" s="115"/>
    </row>
    <row r="52" spans="1:5" ht="16.899999999999999" customHeight="1" x14ac:dyDescent="0.3">
      <c r="A52" s="114"/>
      <c r="B52" s="114"/>
      <c r="C52" s="114"/>
      <c r="D52" s="114"/>
      <c r="E52" s="114"/>
    </row>
    <row r="53" spans="1:5" ht="16.899999999999999" customHeight="1" x14ac:dyDescent="0.3">
      <c r="A53" s="115"/>
      <c r="B53" s="115"/>
      <c r="C53" s="115"/>
      <c r="D53" s="115"/>
      <c r="E53" s="115"/>
    </row>
    <row r="54" spans="1:5" ht="16.899999999999999" customHeight="1" x14ac:dyDescent="0.3">
      <c r="A54" s="114"/>
      <c r="B54" s="114"/>
      <c r="C54" s="114"/>
      <c r="D54" s="114"/>
      <c r="E54" s="114"/>
    </row>
    <row r="55" spans="1:5" ht="16.899999999999999" customHeight="1" x14ac:dyDescent="0.3">
      <c r="A55" s="115"/>
      <c r="B55" s="115"/>
      <c r="C55" s="115"/>
      <c r="D55" s="115"/>
      <c r="E55" s="115"/>
    </row>
    <row r="56" spans="1:5" ht="16.899999999999999" customHeight="1" x14ac:dyDescent="0.3">
      <c r="A56" s="114"/>
      <c r="B56" s="114"/>
      <c r="C56" s="114"/>
      <c r="D56" s="114"/>
      <c r="E56" s="114"/>
    </row>
    <row r="57" spans="1:5" ht="16.899999999999999" customHeight="1" x14ac:dyDescent="0.3">
      <c r="A57" s="115"/>
      <c r="B57" s="115"/>
      <c r="C57" s="115"/>
      <c r="D57" s="115"/>
      <c r="E57" s="115"/>
    </row>
    <row r="58" spans="1:5" ht="16.899999999999999" customHeight="1" x14ac:dyDescent="0.3">
      <c r="A58" s="114"/>
      <c r="B58" s="114"/>
      <c r="C58" s="114"/>
      <c r="D58" s="114"/>
      <c r="E58" s="114"/>
    </row>
    <row r="59" spans="1:5" ht="16.899999999999999" customHeight="1" x14ac:dyDescent="0.3">
      <c r="A59" s="115"/>
      <c r="B59" s="115"/>
      <c r="C59" s="115"/>
      <c r="D59" s="115"/>
      <c r="E59" s="115"/>
    </row>
    <row r="60" spans="1:5" ht="16.899999999999999" customHeight="1" x14ac:dyDescent="0.3">
      <c r="A60" s="114"/>
      <c r="B60" s="114"/>
      <c r="C60" s="114"/>
      <c r="D60" s="114"/>
      <c r="E60" s="114"/>
    </row>
    <row r="61" spans="1:5" ht="16.899999999999999" customHeight="1" x14ac:dyDescent="0.3">
      <c r="A61" s="115"/>
      <c r="B61" s="115"/>
      <c r="C61" s="115"/>
      <c r="D61" s="115"/>
      <c r="E61" s="115"/>
    </row>
    <row r="62" spans="1:5" ht="16.899999999999999" customHeight="1" x14ac:dyDescent="0.3">
      <c r="A62" s="114"/>
      <c r="B62" s="114"/>
      <c r="C62" s="114"/>
      <c r="D62" s="114"/>
      <c r="E62" s="114"/>
    </row>
    <row r="63" spans="1:5" ht="16.899999999999999" customHeight="1" x14ac:dyDescent="0.3">
      <c r="A63" s="115"/>
      <c r="B63" s="115"/>
      <c r="C63" s="115"/>
      <c r="D63" s="115"/>
      <c r="E63" s="115"/>
    </row>
    <row r="64" spans="1:5" ht="16.899999999999999" customHeight="1" x14ac:dyDescent="0.3">
      <c r="A64" s="114"/>
      <c r="B64" s="114"/>
      <c r="C64" s="114"/>
      <c r="D64" s="114"/>
      <c r="E64" s="114"/>
    </row>
    <row r="65" spans="1:6" ht="16.899999999999999" customHeight="1" x14ac:dyDescent="0.3">
      <c r="A65" s="115"/>
      <c r="B65" s="115"/>
      <c r="C65" s="115"/>
      <c r="D65" s="115"/>
      <c r="E65" s="115"/>
    </row>
    <row r="66" spans="1:6" ht="16.899999999999999" customHeight="1" x14ac:dyDescent="0.3">
      <c r="A66" s="114"/>
      <c r="B66" s="114"/>
      <c r="C66" s="114"/>
      <c r="D66" s="114"/>
      <c r="E66" s="114"/>
    </row>
    <row r="67" spans="1:6" ht="16.899999999999999" customHeight="1" x14ac:dyDescent="0.3">
      <c r="A67" s="115"/>
      <c r="B67" s="115"/>
      <c r="C67" s="115"/>
      <c r="D67" s="115"/>
      <c r="E67" s="115"/>
    </row>
    <row r="68" spans="1:6" ht="16.899999999999999" customHeight="1" x14ac:dyDescent="0.3">
      <c r="A68" s="114"/>
      <c r="B68" s="114"/>
      <c r="C68" s="114"/>
      <c r="D68" s="114"/>
      <c r="E68" s="114"/>
    </row>
    <row r="69" spans="1:6" ht="16.899999999999999" customHeight="1" x14ac:dyDescent="0.3">
      <c r="A69" s="115"/>
      <c r="B69" s="115"/>
      <c r="C69" s="115"/>
      <c r="D69" s="115"/>
      <c r="E69" s="115"/>
    </row>
    <row r="70" spans="1:6" ht="16.899999999999999" customHeight="1" x14ac:dyDescent="0.3">
      <c r="A70" s="114"/>
      <c r="B70" s="114"/>
      <c r="C70" s="114"/>
      <c r="D70" s="114"/>
      <c r="E70" s="114"/>
    </row>
    <row r="71" spans="1:6" ht="16.899999999999999" customHeight="1" x14ac:dyDescent="0.3">
      <c r="A71" s="115"/>
      <c r="B71" s="115"/>
      <c r="C71" s="115"/>
      <c r="D71" s="115"/>
      <c r="E71" s="115"/>
    </row>
    <row r="72" spans="1:6" ht="16.899999999999999" customHeight="1" x14ac:dyDescent="0.3">
      <c r="A72" s="114"/>
      <c r="B72" s="114"/>
      <c r="C72" s="114"/>
      <c r="D72" s="114"/>
      <c r="E72" s="114"/>
    </row>
    <row r="73" spans="1:6" ht="16.899999999999999" customHeight="1" x14ac:dyDescent="0.3">
      <c r="A73" s="115"/>
      <c r="B73" s="115"/>
      <c r="C73" s="115"/>
      <c r="D73" s="115"/>
      <c r="E73" s="115"/>
    </row>
    <row r="74" spans="1:6" ht="16.899999999999999" customHeight="1" x14ac:dyDescent="0.3">
      <c r="A74" s="114"/>
      <c r="B74" s="114"/>
      <c r="C74" s="114"/>
      <c r="D74" s="114"/>
      <c r="E74" s="114"/>
    </row>
    <row r="75" spans="1:6" ht="16.899999999999999" customHeight="1" x14ac:dyDescent="0.3">
      <c r="A75" s="115"/>
      <c r="B75" s="115"/>
      <c r="C75" s="115"/>
      <c r="D75" s="115"/>
      <c r="E75" s="115"/>
    </row>
    <row r="76" spans="1:6" ht="16.899999999999999" customHeight="1" x14ac:dyDescent="0.3">
      <c r="A76" s="114"/>
      <c r="B76" s="114"/>
      <c r="C76" s="114"/>
      <c r="D76" s="114"/>
      <c r="E76" s="114"/>
    </row>
    <row r="77" spans="1:6" ht="16.899999999999999" customHeight="1" x14ac:dyDescent="0.3">
      <c r="A77" s="115"/>
      <c r="B77" s="115"/>
      <c r="C77" s="115"/>
      <c r="D77" s="115"/>
      <c r="E77" s="115"/>
      <c r="F77" s="7"/>
    </row>
    <row r="78" spans="1:6" ht="16.899999999999999" customHeight="1" x14ac:dyDescent="0.3">
      <c r="A78" s="114"/>
      <c r="B78" s="114"/>
      <c r="C78" s="114"/>
      <c r="D78" s="114"/>
      <c r="E78" s="114"/>
    </row>
    <row r="79" spans="1:6" ht="16.899999999999999" customHeight="1" x14ac:dyDescent="0.3">
      <c r="A79" s="115"/>
      <c r="B79" s="115"/>
      <c r="C79" s="115"/>
      <c r="D79" s="115"/>
      <c r="E79" s="115"/>
    </row>
    <row r="80" spans="1:6" ht="16.899999999999999" customHeight="1" x14ac:dyDescent="0.3">
      <c r="A80" s="114"/>
      <c r="B80" s="114"/>
      <c r="C80" s="114"/>
      <c r="D80" s="114"/>
      <c r="E80" s="114"/>
    </row>
    <row r="81" spans="1:6" ht="16.899999999999999" customHeight="1" x14ac:dyDescent="0.3">
      <c r="A81" s="115"/>
      <c r="B81" s="115"/>
      <c r="C81" s="115"/>
      <c r="D81" s="115"/>
      <c r="E81" s="115"/>
      <c r="F81" s="7"/>
    </row>
    <row r="82" spans="1:6" ht="16.899999999999999" customHeight="1" x14ac:dyDescent="0.3">
      <c r="A82" s="114"/>
      <c r="B82" s="114"/>
      <c r="C82" s="114"/>
      <c r="D82" s="114"/>
      <c r="E82" s="114"/>
    </row>
    <row r="83" spans="1:6" ht="16.899999999999999" customHeight="1" x14ac:dyDescent="0.3">
      <c r="A83" s="115"/>
      <c r="B83" s="115"/>
      <c r="C83" s="115"/>
      <c r="D83" s="115"/>
      <c r="E83" s="115"/>
    </row>
    <row r="84" spans="1:6" ht="16.899999999999999" customHeight="1" x14ac:dyDescent="0.3">
      <c r="A84" s="114"/>
      <c r="B84" s="114"/>
      <c r="C84" s="114"/>
      <c r="D84" s="114"/>
      <c r="E84" s="114"/>
    </row>
    <row r="85" spans="1:6" ht="16.899999999999999" customHeight="1" x14ac:dyDescent="0.3">
      <c r="A85" s="115"/>
      <c r="B85" s="115"/>
      <c r="C85" s="115"/>
      <c r="D85" s="115"/>
      <c r="E85" s="115"/>
      <c r="F85" s="7"/>
    </row>
    <row r="86" spans="1:6" ht="16.899999999999999" customHeight="1" x14ac:dyDescent="0.3">
      <c r="A86" s="114"/>
      <c r="B86" s="114"/>
      <c r="C86" s="114"/>
      <c r="D86" s="114"/>
      <c r="E86" s="114"/>
    </row>
    <row r="87" spans="1:6" ht="16.899999999999999" customHeight="1" x14ac:dyDescent="0.3">
      <c r="A87" s="115"/>
      <c r="B87" s="115"/>
      <c r="C87" s="115"/>
      <c r="D87" s="115"/>
      <c r="E87" s="115"/>
    </row>
    <row r="88" spans="1:6" ht="16.899999999999999" customHeight="1" x14ac:dyDescent="0.3">
      <c r="A88" s="114"/>
      <c r="B88" s="114"/>
      <c r="C88" s="114"/>
      <c r="D88" s="114"/>
      <c r="E88" s="114"/>
    </row>
    <row r="89" spans="1:6" ht="16.899999999999999" customHeight="1" x14ac:dyDescent="0.3">
      <c r="A89" s="115"/>
      <c r="B89" s="115"/>
      <c r="C89" s="115"/>
      <c r="D89" s="115"/>
      <c r="E89" s="115"/>
      <c r="F89" s="7"/>
    </row>
    <row r="90" spans="1:6" ht="16.899999999999999" customHeight="1" x14ac:dyDescent="0.3">
      <c r="A90" s="114"/>
      <c r="B90" s="114"/>
      <c r="C90" s="114"/>
      <c r="D90" s="114"/>
      <c r="E90" s="114"/>
    </row>
    <row r="91" spans="1:6" ht="16.899999999999999" customHeight="1" x14ac:dyDescent="0.3">
      <c r="A91" s="115"/>
      <c r="B91" s="115"/>
      <c r="C91" s="115"/>
      <c r="D91" s="115"/>
      <c r="E91" s="115"/>
    </row>
    <row r="92" spans="1:6" ht="16.899999999999999" customHeight="1" x14ac:dyDescent="0.3">
      <c r="A92" s="114"/>
      <c r="B92" s="114"/>
      <c r="C92" s="114"/>
      <c r="D92" s="114"/>
      <c r="E92" s="114"/>
    </row>
    <row r="93" spans="1:6" ht="16.899999999999999" customHeight="1" x14ac:dyDescent="0.3">
      <c r="A93" s="115"/>
      <c r="B93" s="115"/>
      <c r="C93" s="115"/>
      <c r="D93" s="115"/>
      <c r="E93" s="115"/>
    </row>
    <row r="94" spans="1:6" ht="16.899999999999999" customHeight="1" x14ac:dyDescent="0.3">
      <c r="A94" s="114"/>
      <c r="B94" s="114"/>
      <c r="C94" s="114"/>
      <c r="D94" s="114"/>
      <c r="E94" s="114"/>
    </row>
    <row r="95" spans="1:6" ht="16.899999999999999" customHeight="1" x14ac:dyDescent="0.3">
      <c r="A95" s="115"/>
      <c r="B95" s="115"/>
      <c r="C95" s="115"/>
      <c r="D95" s="115"/>
      <c r="E95" s="115"/>
    </row>
    <row r="96" spans="1:6" ht="16.899999999999999" customHeight="1" x14ac:dyDescent="0.3">
      <c r="A96" s="114"/>
      <c r="B96" s="114"/>
      <c r="C96" s="114"/>
      <c r="D96" s="114"/>
      <c r="E96" s="114"/>
    </row>
    <row r="97" spans="1:5" ht="16.899999999999999" customHeight="1" x14ac:dyDescent="0.3">
      <c r="A97" s="115"/>
      <c r="B97" s="115"/>
      <c r="C97" s="115"/>
      <c r="D97" s="115"/>
      <c r="E97" s="115"/>
    </row>
    <row r="98" spans="1:5" ht="16.899999999999999" customHeight="1" x14ac:dyDescent="0.3">
      <c r="A98" s="114"/>
      <c r="B98" s="114"/>
      <c r="C98" s="114"/>
      <c r="D98" s="114"/>
      <c r="E98" s="114"/>
    </row>
    <row r="99" spans="1:5" ht="16.899999999999999" customHeight="1" x14ac:dyDescent="0.3">
      <c r="A99" s="115"/>
      <c r="B99" s="115"/>
      <c r="C99" s="115"/>
      <c r="D99" s="115"/>
      <c r="E99" s="115"/>
    </row>
    <row r="100" spans="1:5" ht="16.899999999999999" customHeight="1" x14ac:dyDescent="0.3">
      <c r="A100" s="114"/>
      <c r="B100" s="114"/>
      <c r="C100" s="114"/>
      <c r="D100" s="114"/>
      <c r="E100" s="114"/>
    </row>
    <row r="101" spans="1:5" ht="16.899999999999999" customHeight="1" x14ac:dyDescent="0.3">
      <c r="A101" s="115"/>
      <c r="B101" s="115"/>
      <c r="C101" s="115"/>
      <c r="D101" s="115"/>
      <c r="E101" s="115"/>
    </row>
    <row r="102" spans="1:5" ht="16.899999999999999" customHeight="1" x14ac:dyDescent="0.3">
      <c r="A102" s="114"/>
      <c r="B102" s="114"/>
      <c r="C102" s="114"/>
      <c r="D102" s="114"/>
      <c r="E102" s="114"/>
    </row>
    <row r="103" spans="1:5" ht="16.899999999999999" customHeight="1" x14ac:dyDescent="0.3">
      <c r="A103" s="115"/>
      <c r="B103" s="115"/>
      <c r="C103" s="115"/>
      <c r="D103" s="115"/>
      <c r="E103" s="115"/>
    </row>
    <row r="104" spans="1:5" ht="16.899999999999999" customHeight="1" x14ac:dyDescent="0.3">
      <c r="A104" s="114"/>
      <c r="B104" s="114"/>
      <c r="C104" s="114"/>
      <c r="D104" s="114"/>
      <c r="E104" s="114"/>
    </row>
    <row r="105" spans="1:5" ht="16.899999999999999" customHeight="1" x14ac:dyDescent="0.3">
      <c r="A105" s="115"/>
      <c r="B105" s="115"/>
      <c r="C105" s="115"/>
      <c r="D105" s="115"/>
      <c r="E105" s="115"/>
    </row>
    <row r="106" spans="1:5" ht="16.899999999999999" customHeight="1" x14ac:dyDescent="0.3">
      <c r="A106" s="114"/>
      <c r="B106" s="114"/>
      <c r="C106" s="114"/>
      <c r="D106" s="114"/>
      <c r="E106" s="114"/>
    </row>
    <row r="107" spans="1:5" ht="16.899999999999999" customHeight="1" x14ac:dyDescent="0.3">
      <c r="A107" s="115"/>
      <c r="B107" s="115"/>
      <c r="C107" s="115"/>
      <c r="D107" s="115"/>
      <c r="E107" s="115"/>
    </row>
    <row r="108" spans="1:5" ht="16.899999999999999" customHeight="1" x14ac:dyDescent="0.3">
      <c r="A108" s="114"/>
      <c r="B108" s="114"/>
      <c r="C108" s="114"/>
      <c r="D108" s="114"/>
      <c r="E108" s="114"/>
    </row>
    <row r="109" spans="1:5" ht="16.899999999999999" customHeight="1" x14ac:dyDescent="0.3">
      <c r="A109" s="115"/>
      <c r="B109" s="115"/>
      <c r="C109" s="115"/>
      <c r="D109" s="115"/>
      <c r="E109" s="115"/>
    </row>
    <row r="110" spans="1:5" ht="16.899999999999999" customHeight="1" x14ac:dyDescent="0.3">
      <c r="A110" s="114"/>
      <c r="B110" s="114"/>
      <c r="C110" s="114"/>
      <c r="D110" s="114"/>
      <c r="E110" s="114"/>
    </row>
    <row r="111" spans="1:5" ht="16.899999999999999" customHeight="1" x14ac:dyDescent="0.3">
      <c r="A111" s="115"/>
      <c r="B111" s="115"/>
      <c r="C111" s="115"/>
      <c r="D111" s="115"/>
      <c r="E111" s="115"/>
    </row>
    <row r="112" spans="1:5" ht="16.899999999999999" customHeight="1" x14ac:dyDescent="0.3">
      <c r="A112" s="114"/>
      <c r="B112" s="114"/>
      <c r="C112" s="114"/>
      <c r="D112" s="114"/>
      <c r="E112" s="114"/>
    </row>
    <row r="113" spans="1:5" ht="16.899999999999999" customHeight="1" x14ac:dyDescent="0.3">
      <c r="A113" s="115"/>
      <c r="B113" s="115"/>
      <c r="C113" s="115"/>
      <c r="D113" s="115"/>
      <c r="E113" s="115"/>
    </row>
    <row r="114" spans="1:5" ht="16.899999999999999" customHeight="1" x14ac:dyDescent="0.3">
      <c r="A114" s="114"/>
      <c r="B114" s="114"/>
      <c r="C114" s="114"/>
      <c r="D114" s="114"/>
      <c r="E114" s="114"/>
    </row>
    <row r="115" spans="1:5" ht="16.899999999999999" customHeight="1" x14ac:dyDescent="0.3">
      <c r="A115" s="115"/>
      <c r="B115" s="115"/>
      <c r="C115" s="115"/>
      <c r="D115" s="115"/>
      <c r="E115" s="115"/>
    </row>
    <row r="116" spans="1:5" ht="16.899999999999999" customHeight="1" x14ac:dyDescent="0.3">
      <c r="A116" s="114"/>
      <c r="B116" s="114"/>
      <c r="C116" s="114"/>
      <c r="D116" s="114"/>
      <c r="E116" s="114"/>
    </row>
    <row r="117" spans="1:5" ht="16.899999999999999" customHeight="1" x14ac:dyDescent="0.3">
      <c r="A117" s="115"/>
      <c r="B117" s="115"/>
      <c r="C117" s="115"/>
      <c r="D117" s="115"/>
      <c r="E117" s="115"/>
    </row>
    <row r="118" spans="1:5" ht="16.899999999999999" customHeight="1" x14ac:dyDescent="0.3">
      <c r="A118" s="114"/>
      <c r="B118" s="114"/>
      <c r="C118" s="114"/>
      <c r="D118" s="114"/>
      <c r="E118" s="114"/>
    </row>
    <row r="119" spans="1:5" x14ac:dyDescent="0.3">
      <c r="A119" s="115"/>
      <c r="B119" s="115"/>
      <c r="C119" s="115"/>
      <c r="D119" s="115"/>
      <c r="E119" s="115"/>
    </row>
    <row r="120" spans="1:5" x14ac:dyDescent="0.3">
      <c r="A120" s="114"/>
      <c r="B120" s="114"/>
      <c r="C120" s="114"/>
      <c r="D120" s="114"/>
      <c r="E120" s="114"/>
    </row>
    <row r="121" spans="1:5" x14ac:dyDescent="0.3">
      <c r="A121" s="115" t="s">
        <v>29</v>
      </c>
      <c r="B121" s="115" t="s">
        <v>29</v>
      </c>
      <c r="C121" s="115" t="s">
        <v>29</v>
      </c>
      <c r="D121" s="115"/>
      <c r="E121" s="115" t="s">
        <v>29</v>
      </c>
    </row>
    <row r="122" spans="1:5" x14ac:dyDescent="0.3">
      <c r="A122" s="114"/>
      <c r="B122" s="114"/>
      <c r="C122" s="114"/>
      <c r="D122" s="114"/>
      <c r="E122" s="114"/>
    </row>
    <row r="123" spans="1:5" x14ac:dyDescent="0.3">
      <c r="A123" s="115"/>
      <c r="B123" s="115"/>
      <c r="C123" s="115"/>
      <c r="D123" s="115"/>
      <c r="E123" s="115"/>
    </row>
    <row r="124" spans="1:5" x14ac:dyDescent="0.3">
      <c r="A124" s="114"/>
      <c r="B124" s="114"/>
      <c r="C124" s="114"/>
      <c r="D124" s="114"/>
      <c r="E124" s="114"/>
    </row>
    <row r="125" spans="1:5" x14ac:dyDescent="0.3">
      <c r="A125" s="115"/>
      <c r="B125" s="115"/>
      <c r="C125" s="115"/>
      <c r="D125" s="115"/>
      <c r="E125" s="115"/>
    </row>
    <row r="126" spans="1:5" x14ac:dyDescent="0.3">
      <c r="A126" s="114"/>
      <c r="B126" s="114"/>
      <c r="C126" s="114"/>
      <c r="D126" s="114"/>
      <c r="E126" s="114"/>
    </row>
    <row r="127" spans="1:5" x14ac:dyDescent="0.3">
      <c r="A127" s="115"/>
      <c r="B127" s="115"/>
      <c r="C127" s="115"/>
      <c r="D127" s="115"/>
      <c r="E127" s="115"/>
    </row>
    <row r="128" spans="1:5" x14ac:dyDescent="0.3">
      <c r="A128" s="114"/>
      <c r="B128" s="114"/>
      <c r="C128" s="114"/>
      <c r="D128" s="114"/>
      <c r="E128" s="114"/>
    </row>
    <row r="129" spans="1:5" x14ac:dyDescent="0.3">
      <c r="A129" s="115"/>
      <c r="B129" s="115"/>
      <c r="C129" s="115"/>
      <c r="D129" s="115"/>
      <c r="E129" s="115"/>
    </row>
    <row r="130" spans="1:5" x14ac:dyDescent="0.3">
      <c r="A130" s="114"/>
      <c r="B130" s="114"/>
      <c r="C130" s="114"/>
      <c r="D130" s="114"/>
      <c r="E130" s="114"/>
    </row>
    <row r="131" spans="1:5" x14ac:dyDescent="0.3">
      <c r="A131" s="115"/>
      <c r="B131" s="115"/>
      <c r="C131" s="115"/>
      <c r="D131" s="115"/>
      <c r="E131" s="115"/>
    </row>
    <row r="132" spans="1:5" x14ac:dyDescent="0.3">
      <c r="A132" s="114"/>
      <c r="B132" s="114"/>
      <c r="C132" s="114"/>
      <c r="D132" s="114"/>
      <c r="E132" s="114"/>
    </row>
    <row r="133" spans="1:5" x14ac:dyDescent="0.3">
      <c r="A133" s="115"/>
      <c r="B133" s="115"/>
      <c r="C133" s="115"/>
      <c r="D133" s="115"/>
      <c r="E133" s="115"/>
    </row>
    <row r="134" spans="1:5" x14ac:dyDescent="0.3">
      <c r="A134" s="114"/>
      <c r="B134" s="114"/>
      <c r="C134" s="114"/>
      <c r="D134" s="114"/>
      <c r="E134" s="114"/>
    </row>
    <row r="135" spans="1:5" x14ac:dyDescent="0.3">
      <c r="A135" s="115"/>
      <c r="B135" s="115"/>
      <c r="C135" s="115"/>
      <c r="D135" s="115"/>
      <c r="E135" s="115"/>
    </row>
    <row r="136" spans="1:5" x14ac:dyDescent="0.3">
      <c r="A136" s="114"/>
      <c r="B136" s="114"/>
      <c r="C136" s="114"/>
      <c r="D136" s="114"/>
      <c r="E136" s="114"/>
    </row>
    <row r="137" spans="1:5" x14ac:dyDescent="0.3">
      <c r="A137" s="115"/>
      <c r="B137" s="115"/>
      <c r="C137" s="115"/>
      <c r="D137" s="115"/>
      <c r="E137" s="115"/>
    </row>
    <row r="138" spans="1:5" x14ac:dyDescent="0.3">
      <c r="A138" s="114"/>
      <c r="B138" s="114"/>
      <c r="C138" s="114"/>
      <c r="D138" s="114"/>
      <c r="E138" s="114"/>
    </row>
    <row r="139" spans="1:5" x14ac:dyDescent="0.3">
      <c r="A139" s="115"/>
      <c r="B139" s="115"/>
      <c r="C139" s="115"/>
      <c r="D139" s="115"/>
      <c r="E139" s="115"/>
    </row>
    <row r="140" spans="1:5" x14ac:dyDescent="0.3">
      <c r="A140" s="114"/>
      <c r="B140" s="114"/>
      <c r="C140" s="114"/>
      <c r="D140" s="114"/>
      <c r="E140" s="114"/>
    </row>
    <row r="141" spans="1:5" x14ac:dyDescent="0.3">
      <c r="A141" s="115"/>
      <c r="B141" s="115"/>
      <c r="C141" s="115"/>
      <c r="D141" s="115"/>
      <c r="E141" s="115"/>
    </row>
    <row r="142" spans="1:5" x14ac:dyDescent="0.3">
      <c r="A142" s="114"/>
      <c r="B142" s="114"/>
      <c r="C142" s="114"/>
      <c r="D142" s="114"/>
      <c r="E142" s="114"/>
    </row>
    <row r="143" spans="1:5" x14ac:dyDescent="0.3">
      <c r="A143" s="115"/>
      <c r="B143" s="115"/>
      <c r="C143" s="115"/>
      <c r="D143" s="115"/>
      <c r="E143" s="115"/>
    </row>
    <row r="144" spans="1:5" x14ac:dyDescent="0.3">
      <c r="A144" s="114"/>
      <c r="B144" s="114"/>
      <c r="C144" s="114"/>
      <c r="D144" s="114"/>
      <c r="E144" s="114"/>
    </row>
    <row r="145" spans="1:5" x14ac:dyDescent="0.3">
      <c r="A145" s="115"/>
      <c r="B145" s="115"/>
      <c r="C145" s="115"/>
      <c r="D145" s="115"/>
      <c r="E145" s="115"/>
    </row>
    <row r="146" spans="1:5" x14ac:dyDescent="0.3">
      <c r="A146" s="114"/>
      <c r="B146" s="114"/>
      <c r="C146" s="114"/>
      <c r="D146" s="114"/>
      <c r="E146" s="114"/>
    </row>
    <row r="147" spans="1:5" x14ac:dyDescent="0.3">
      <c r="A147" s="115"/>
      <c r="B147" s="115"/>
      <c r="C147" s="115"/>
      <c r="D147" s="115"/>
      <c r="E147" s="115"/>
    </row>
    <row r="148" spans="1:5" x14ac:dyDescent="0.3">
      <c r="A148" s="114"/>
      <c r="B148" s="114"/>
      <c r="C148" s="114"/>
      <c r="D148" s="114"/>
      <c r="E148" s="114"/>
    </row>
    <row r="149" spans="1:5" x14ac:dyDescent="0.3">
      <c r="A149" s="115"/>
      <c r="B149" s="115"/>
      <c r="C149" s="115"/>
      <c r="D149" s="115"/>
      <c r="E149" s="115"/>
    </row>
    <row r="150" spans="1:5" x14ac:dyDescent="0.3">
      <c r="A150" s="114"/>
      <c r="B150" s="114"/>
      <c r="C150" s="114"/>
      <c r="D150" s="114"/>
      <c r="E150" s="114"/>
    </row>
    <row r="151" spans="1:5" x14ac:dyDescent="0.3">
      <c r="A151" s="115"/>
      <c r="B151" s="115"/>
      <c r="C151" s="115"/>
      <c r="D151" s="115"/>
      <c r="E151" s="115"/>
    </row>
    <row r="152" spans="1:5" x14ac:dyDescent="0.3">
      <c r="A152" s="114"/>
      <c r="B152" s="114"/>
      <c r="C152" s="114"/>
      <c r="D152" s="114"/>
      <c r="E152" s="114"/>
    </row>
    <row r="153" spans="1:5" x14ac:dyDescent="0.3">
      <c r="A153" s="115"/>
      <c r="B153" s="115"/>
      <c r="C153" s="115"/>
      <c r="D153" s="115"/>
      <c r="E153" s="115"/>
    </row>
    <row r="154" spans="1:5" x14ac:dyDescent="0.3">
      <c r="A154" s="114"/>
      <c r="B154" s="114"/>
      <c r="C154" s="114"/>
      <c r="D154" s="114"/>
      <c r="E154" s="114"/>
    </row>
    <row r="155" spans="1:5" x14ac:dyDescent="0.3">
      <c r="A155" s="115"/>
      <c r="B155" s="115"/>
      <c r="C155" s="115"/>
      <c r="D155" s="115"/>
      <c r="E155" s="115"/>
    </row>
    <row r="156" spans="1:5" x14ac:dyDescent="0.3">
      <c r="A156" s="114"/>
      <c r="B156" s="114"/>
      <c r="C156" s="114"/>
      <c r="D156" s="114"/>
      <c r="E156" s="114"/>
    </row>
    <row r="157" spans="1:5" x14ac:dyDescent="0.3">
      <c r="A157" s="115"/>
      <c r="B157" s="115"/>
      <c r="C157" s="115"/>
      <c r="D157" s="115"/>
      <c r="E157" s="115"/>
    </row>
    <row r="158" spans="1:5" x14ac:dyDescent="0.3">
      <c r="A158" s="114"/>
      <c r="B158" s="114"/>
      <c r="C158" s="114"/>
      <c r="D158" s="114"/>
      <c r="E158" s="114"/>
    </row>
    <row r="159" spans="1:5" x14ac:dyDescent="0.3">
      <c r="A159" s="115"/>
      <c r="B159" s="115"/>
      <c r="C159" s="115"/>
      <c r="D159" s="115"/>
      <c r="E159" s="115"/>
    </row>
    <row r="160" spans="1:5" x14ac:dyDescent="0.3">
      <c r="A160" s="114"/>
      <c r="B160" s="114"/>
      <c r="C160" s="114"/>
      <c r="D160" s="114"/>
      <c r="E160" s="114"/>
    </row>
    <row r="161" spans="1:5" x14ac:dyDescent="0.3">
      <c r="A161" s="115"/>
      <c r="B161" s="115"/>
      <c r="C161" s="115"/>
      <c r="D161" s="115"/>
      <c r="E161" s="115"/>
    </row>
    <row r="162" spans="1:5" x14ac:dyDescent="0.3">
      <c r="A162" s="114"/>
      <c r="B162" s="114"/>
      <c r="C162" s="114"/>
      <c r="D162" s="114"/>
      <c r="E162" s="114"/>
    </row>
    <row r="163" spans="1:5" x14ac:dyDescent="0.3">
      <c r="A163" s="115"/>
      <c r="B163" s="115"/>
      <c r="C163" s="115"/>
      <c r="D163" s="115"/>
      <c r="E163" s="115"/>
    </row>
    <row r="164" spans="1:5" x14ac:dyDescent="0.3">
      <c r="A164" s="114"/>
      <c r="B164" s="114"/>
      <c r="C164" s="114"/>
      <c r="D164" s="114"/>
      <c r="E164" s="114"/>
    </row>
    <row r="165" spans="1:5" x14ac:dyDescent="0.3">
      <c r="A165" s="115"/>
      <c r="B165" s="115"/>
      <c r="C165" s="115"/>
      <c r="D165" s="115"/>
      <c r="E165" s="115"/>
    </row>
    <row r="166" spans="1:5" x14ac:dyDescent="0.3">
      <c r="A166" s="114"/>
      <c r="B166" s="114"/>
      <c r="C166" s="114"/>
      <c r="D166" s="114"/>
      <c r="E166" s="114"/>
    </row>
    <row r="167" spans="1:5" x14ac:dyDescent="0.3">
      <c r="A167" s="115"/>
      <c r="B167" s="115"/>
      <c r="C167" s="115"/>
      <c r="D167" s="115"/>
      <c r="E167" s="115"/>
    </row>
    <row r="168" spans="1:5" x14ac:dyDescent="0.3">
      <c r="A168" s="114"/>
      <c r="B168" s="114"/>
      <c r="C168" s="114"/>
      <c r="D168" s="114"/>
      <c r="E168" s="114"/>
    </row>
    <row r="169" spans="1:5" x14ac:dyDescent="0.3">
      <c r="A169" s="115"/>
      <c r="B169" s="115"/>
      <c r="C169" s="115"/>
      <c r="D169" s="115"/>
      <c r="E169" s="115"/>
    </row>
    <row r="170" spans="1:5" x14ac:dyDescent="0.3">
      <c r="A170" s="114"/>
      <c r="B170" s="114"/>
      <c r="C170" s="114"/>
      <c r="D170" s="114"/>
      <c r="E170" s="114"/>
    </row>
    <row r="171" spans="1:5" x14ac:dyDescent="0.3">
      <c r="A171" s="115"/>
      <c r="B171" s="115"/>
      <c r="C171" s="115"/>
      <c r="D171" s="115"/>
      <c r="E171" s="115"/>
    </row>
    <row r="172" spans="1:5" x14ac:dyDescent="0.3">
      <c r="A172" s="114"/>
      <c r="B172" s="114"/>
      <c r="C172" s="114"/>
      <c r="D172" s="114"/>
      <c r="E172" s="114"/>
    </row>
    <row r="173" spans="1:5" x14ac:dyDescent="0.3">
      <c r="A173" s="115"/>
      <c r="B173" s="115"/>
      <c r="C173" s="115"/>
      <c r="D173" s="115"/>
      <c r="E173" s="115"/>
    </row>
    <row r="174" spans="1:5" x14ac:dyDescent="0.3">
      <c r="A174" s="114"/>
      <c r="B174" s="114"/>
      <c r="C174" s="114"/>
      <c r="D174" s="114"/>
      <c r="E174" s="114"/>
    </row>
    <row r="175" spans="1:5" x14ac:dyDescent="0.3">
      <c r="A175" s="115"/>
      <c r="B175" s="115"/>
      <c r="C175" s="115"/>
      <c r="D175" s="115"/>
      <c r="E175" s="115"/>
    </row>
    <row r="176" spans="1:5" x14ac:dyDescent="0.3">
      <c r="A176" s="114"/>
      <c r="B176" s="114"/>
      <c r="C176" s="114"/>
      <c r="D176" s="114"/>
      <c r="E176" s="114"/>
    </row>
    <row r="177" spans="1:5" x14ac:dyDescent="0.3">
      <c r="A177" s="115"/>
      <c r="B177" s="115"/>
      <c r="C177" s="115"/>
      <c r="D177" s="115"/>
      <c r="E177" s="115"/>
    </row>
    <row r="178" spans="1:5" x14ac:dyDescent="0.3">
      <c r="A178" s="114"/>
      <c r="B178" s="114"/>
      <c r="C178" s="114"/>
      <c r="D178" s="114"/>
      <c r="E178" s="114"/>
    </row>
    <row r="179" spans="1:5" x14ac:dyDescent="0.3">
      <c r="A179" s="115"/>
      <c r="B179" s="115"/>
      <c r="C179" s="115"/>
      <c r="D179" s="115"/>
      <c r="E179" s="115"/>
    </row>
    <row r="180" spans="1:5" x14ac:dyDescent="0.3">
      <c r="A180" s="114"/>
      <c r="B180" s="114"/>
      <c r="C180" s="114"/>
      <c r="D180" s="114"/>
      <c r="E180" s="114"/>
    </row>
    <row r="181" spans="1:5" x14ac:dyDescent="0.3">
      <c r="A181" s="115"/>
      <c r="B181" s="115"/>
      <c r="C181" s="115"/>
      <c r="D181" s="115"/>
      <c r="E181" s="115"/>
    </row>
    <row r="182" spans="1:5" x14ac:dyDescent="0.3">
      <c r="A182" s="114"/>
      <c r="B182" s="114"/>
      <c r="C182" s="114"/>
      <c r="D182" s="114"/>
      <c r="E182" s="114"/>
    </row>
    <row r="183" spans="1:5" x14ac:dyDescent="0.3">
      <c r="A183" s="115"/>
      <c r="B183" s="115"/>
      <c r="C183" s="115"/>
      <c r="D183" s="115"/>
      <c r="E183" s="115"/>
    </row>
    <row r="184" spans="1:5" x14ac:dyDescent="0.3">
      <c r="A184" s="114"/>
      <c r="B184" s="114"/>
      <c r="C184" s="114"/>
      <c r="D184" s="114"/>
      <c r="E184" s="114"/>
    </row>
    <row r="185" spans="1:5" x14ac:dyDescent="0.3">
      <c r="A185" s="115"/>
      <c r="B185" s="115"/>
      <c r="C185" s="115"/>
      <c r="D185" s="115"/>
      <c r="E185" s="115"/>
    </row>
    <row r="186" spans="1:5" x14ac:dyDescent="0.3">
      <c r="A186" s="114"/>
      <c r="B186" s="114"/>
      <c r="C186" s="114"/>
      <c r="D186" s="114"/>
      <c r="E186" s="114"/>
    </row>
    <row r="187" spans="1:5" x14ac:dyDescent="0.3">
      <c r="A187" s="115"/>
      <c r="B187" s="115"/>
      <c r="C187" s="115"/>
      <c r="D187" s="115"/>
      <c r="E187" s="115"/>
    </row>
    <row r="188" spans="1:5" x14ac:dyDescent="0.3">
      <c r="A188" s="114"/>
      <c r="B188" s="114"/>
      <c r="C188" s="114"/>
      <c r="D188" s="114"/>
      <c r="E188" s="114"/>
    </row>
    <row r="189" spans="1:5" x14ac:dyDescent="0.3">
      <c r="A189" s="115"/>
      <c r="B189" s="115"/>
      <c r="C189" s="115"/>
      <c r="D189" s="115"/>
      <c r="E189" s="115"/>
    </row>
    <row r="190" spans="1:5" x14ac:dyDescent="0.3">
      <c r="A190" s="114"/>
      <c r="B190" s="114"/>
      <c r="C190" s="114"/>
      <c r="D190" s="114"/>
      <c r="E190" s="114"/>
    </row>
    <row r="191" spans="1:5" x14ac:dyDescent="0.3">
      <c r="A191" s="115"/>
      <c r="B191" s="115"/>
      <c r="C191" s="115"/>
      <c r="D191" s="115"/>
      <c r="E191" s="115"/>
    </row>
    <row r="192" spans="1:5" x14ac:dyDescent="0.3">
      <c r="A192" s="114"/>
      <c r="B192" s="114"/>
      <c r="C192" s="114"/>
      <c r="D192" s="114"/>
      <c r="E192" s="114"/>
    </row>
    <row r="193" spans="1:5" x14ac:dyDescent="0.3">
      <c r="A193" s="115"/>
      <c r="B193" s="115"/>
      <c r="C193" s="115"/>
      <c r="D193" s="115"/>
      <c r="E193" s="115"/>
    </row>
    <row r="194" spans="1:5" x14ac:dyDescent="0.3">
      <c r="A194" s="114"/>
      <c r="B194" s="114"/>
      <c r="C194" s="114"/>
      <c r="D194" s="114"/>
      <c r="E194" s="114"/>
    </row>
    <row r="195" spans="1:5" x14ac:dyDescent="0.3">
      <c r="A195" s="115"/>
      <c r="B195" s="115"/>
      <c r="C195" s="115"/>
      <c r="D195" s="115"/>
      <c r="E195" s="115"/>
    </row>
    <row r="196" spans="1:5" x14ac:dyDescent="0.3">
      <c r="A196" s="114"/>
      <c r="B196" s="114"/>
      <c r="C196" s="114"/>
      <c r="D196" s="114"/>
      <c r="E196" s="114"/>
    </row>
    <row r="197" spans="1:5" x14ac:dyDescent="0.3">
      <c r="A197" s="115"/>
      <c r="B197" s="115"/>
      <c r="C197" s="115"/>
      <c r="D197" s="115"/>
      <c r="E197" s="115"/>
    </row>
    <row r="198" spans="1:5" x14ac:dyDescent="0.3">
      <c r="A198" s="114"/>
      <c r="B198" s="114"/>
      <c r="C198" s="114"/>
      <c r="D198" s="114"/>
      <c r="E198" s="114"/>
    </row>
    <row r="199" spans="1:5" x14ac:dyDescent="0.3">
      <c r="A199" s="115"/>
      <c r="B199" s="115"/>
      <c r="C199" s="115"/>
      <c r="D199" s="115"/>
      <c r="E199" s="115"/>
    </row>
    <row r="200" spans="1:5" x14ac:dyDescent="0.3">
      <c r="A200" s="114"/>
      <c r="B200" s="114"/>
      <c r="C200" s="114"/>
      <c r="D200" s="114"/>
      <c r="E200" s="114"/>
    </row>
    <row r="201" spans="1:5" x14ac:dyDescent="0.3">
      <c r="A201" s="115"/>
      <c r="B201" s="115"/>
      <c r="C201" s="115"/>
      <c r="D201" s="115"/>
      <c r="E201" s="115"/>
    </row>
    <row r="202" spans="1:5" x14ac:dyDescent="0.3">
      <c r="A202" s="114"/>
      <c r="B202" s="114"/>
      <c r="C202" s="114"/>
      <c r="D202" s="114"/>
      <c r="E202" s="114"/>
    </row>
    <row r="203" spans="1:5" x14ac:dyDescent="0.3">
      <c r="A203" s="115"/>
      <c r="B203" s="115"/>
      <c r="C203" s="115"/>
      <c r="D203" s="115"/>
      <c r="E203" s="115"/>
    </row>
    <row r="204" spans="1:5" x14ac:dyDescent="0.3">
      <c r="A204" s="114"/>
      <c r="B204" s="114"/>
      <c r="C204" s="114"/>
      <c r="D204" s="114"/>
      <c r="E204" s="114"/>
    </row>
    <row r="205" spans="1:5" x14ac:dyDescent="0.3">
      <c r="A205" s="115"/>
      <c r="B205" s="115"/>
      <c r="C205" s="115"/>
      <c r="D205" s="115"/>
      <c r="E205" s="115"/>
    </row>
    <row r="206" spans="1:5" x14ac:dyDescent="0.3">
      <c r="A206" s="114"/>
      <c r="B206" s="114"/>
      <c r="C206" s="114"/>
      <c r="D206" s="114"/>
      <c r="E206" s="114"/>
    </row>
    <row r="207" spans="1:5" x14ac:dyDescent="0.3">
      <c r="A207" s="115"/>
      <c r="B207" s="115"/>
      <c r="C207" s="115"/>
      <c r="D207" s="115"/>
      <c r="E207" s="115"/>
    </row>
    <row r="208" spans="1:5" x14ac:dyDescent="0.3">
      <c r="A208" s="114"/>
      <c r="B208" s="114"/>
      <c r="C208" s="114"/>
      <c r="D208" s="114"/>
      <c r="E208" s="114"/>
    </row>
    <row r="209" spans="1:5" x14ac:dyDescent="0.3">
      <c r="A209" s="115"/>
      <c r="B209" s="115"/>
      <c r="C209" s="115"/>
      <c r="D209" s="115"/>
      <c r="E209" s="115"/>
    </row>
    <row r="210" spans="1:5" x14ac:dyDescent="0.3">
      <c r="A210" s="114"/>
      <c r="B210" s="114"/>
      <c r="C210" s="114"/>
      <c r="D210" s="114"/>
      <c r="E210" s="114"/>
    </row>
    <row r="211" spans="1:5" x14ac:dyDescent="0.3">
      <c r="A211" s="115"/>
      <c r="B211" s="115"/>
      <c r="C211" s="115"/>
      <c r="D211" s="115"/>
      <c r="E211" s="115"/>
    </row>
    <row r="212" spans="1:5" x14ac:dyDescent="0.3">
      <c r="A212" s="114"/>
      <c r="B212" s="114"/>
      <c r="C212" s="114"/>
      <c r="D212" s="114"/>
      <c r="E212" s="114"/>
    </row>
    <row r="213" spans="1:5" x14ac:dyDescent="0.3">
      <c r="A213" s="115"/>
      <c r="B213" s="115"/>
      <c r="C213" s="115"/>
      <c r="D213" s="115"/>
      <c r="E213" s="115"/>
    </row>
    <row r="214" spans="1:5" x14ac:dyDescent="0.3">
      <c r="A214" s="114"/>
      <c r="B214" s="114"/>
      <c r="C214" s="114"/>
      <c r="D214" s="114"/>
      <c r="E214" s="114"/>
    </row>
    <row r="215" spans="1:5" x14ac:dyDescent="0.3">
      <c r="A215" s="115"/>
      <c r="B215" s="115"/>
      <c r="C215" s="115"/>
      <c r="D215" s="115"/>
      <c r="E215" s="115"/>
    </row>
    <row r="216" spans="1:5" x14ac:dyDescent="0.3">
      <c r="A216" s="114"/>
      <c r="B216" s="114"/>
      <c r="C216" s="114"/>
      <c r="D216" s="114"/>
      <c r="E216" s="114"/>
    </row>
    <row r="217" spans="1:5" x14ac:dyDescent="0.3">
      <c r="A217" s="115"/>
      <c r="B217" s="115"/>
      <c r="C217" s="115"/>
      <c r="D217" s="115"/>
      <c r="E217" s="115"/>
    </row>
    <row r="218" spans="1:5" x14ac:dyDescent="0.3">
      <c r="A218" s="114"/>
      <c r="B218" s="114"/>
      <c r="C218" s="114"/>
      <c r="D218" s="114"/>
      <c r="E218" s="114"/>
    </row>
    <row r="219" spans="1:5" x14ac:dyDescent="0.3">
      <c r="A219" s="115"/>
      <c r="B219" s="115"/>
      <c r="C219" s="115"/>
      <c r="D219" s="115"/>
      <c r="E219" s="115"/>
    </row>
    <row r="220" spans="1:5" x14ac:dyDescent="0.3">
      <c r="A220" s="114"/>
      <c r="B220" s="114"/>
      <c r="C220" s="114"/>
      <c r="D220" s="114"/>
      <c r="E220" s="114"/>
    </row>
    <row r="221" spans="1:5" x14ac:dyDescent="0.3">
      <c r="A221" s="115"/>
      <c r="B221" s="115"/>
      <c r="C221" s="115"/>
      <c r="D221" s="115"/>
      <c r="E221" s="115"/>
    </row>
    <row r="222" spans="1:5" x14ac:dyDescent="0.3">
      <c r="A222" s="114"/>
      <c r="B222" s="114"/>
      <c r="C222" s="114"/>
      <c r="D222" s="114"/>
      <c r="E222" s="114"/>
    </row>
    <row r="223" spans="1:5" x14ac:dyDescent="0.3">
      <c r="A223" s="115"/>
      <c r="B223" s="115"/>
      <c r="C223" s="115"/>
      <c r="D223" s="115"/>
      <c r="E223" s="115"/>
    </row>
    <row r="224" spans="1:5" x14ac:dyDescent="0.3">
      <c r="A224" s="114"/>
      <c r="B224" s="114"/>
      <c r="C224" s="114"/>
      <c r="D224" s="114"/>
      <c r="E224" s="114"/>
    </row>
    <row r="225" spans="1:5" x14ac:dyDescent="0.3">
      <c r="A225" s="115"/>
      <c r="B225" s="115"/>
      <c r="C225" s="115"/>
      <c r="D225" s="115"/>
      <c r="E225" s="115"/>
    </row>
    <row r="226" spans="1:5" x14ac:dyDescent="0.3">
      <c r="A226" s="114"/>
      <c r="B226" s="114"/>
      <c r="C226" s="114"/>
      <c r="D226" s="114"/>
      <c r="E226" s="114"/>
    </row>
    <row r="227" spans="1:5" x14ac:dyDescent="0.3">
      <c r="A227" s="115"/>
      <c r="B227" s="115"/>
      <c r="C227" s="115"/>
      <c r="D227" s="115"/>
      <c r="E227" s="115"/>
    </row>
    <row r="228" spans="1:5" x14ac:dyDescent="0.3">
      <c r="A228" s="114"/>
      <c r="B228" s="114"/>
      <c r="C228" s="114"/>
      <c r="D228" s="114"/>
      <c r="E228" s="114"/>
    </row>
    <row r="229" spans="1:5" x14ac:dyDescent="0.3">
      <c r="A229" s="115"/>
      <c r="B229" s="115"/>
      <c r="C229" s="115"/>
      <c r="D229" s="115"/>
      <c r="E229" s="115"/>
    </row>
    <row r="230" spans="1:5" x14ac:dyDescent="0.3">
      <c r="A230" s="114"/>
      <c r="B230" s="114"/>
      <c r="C230" s="114"/>
      <c r="D230" s="114"/>
      <c r="E230" s="114"/>
    </row>
    <row r="231" spans="1:5" x14ac:dyDescent="0.3">
      <c r="A231" s="115"/>
      <c r="B231" s="115"/>
      <c r="C231" s="115"/>
      <c r="D231" s="115"/>
      <c r="E231" s="115"/>
    </row>
    <row r="232" spans="1:5" x14ac:dyDescent="0.3">
      <c r="A232" s="114"/>
      <c r="B232" s="114"/>
      <c r="C232" s="114"/>
      <c r="D232" s="114"/>
      <c r="E232" s="114"/>
    </row>
    <row r="233" spans="1:5" x14ac:dyDescent="0.3">
      <c r="A233" s="115"/>
      <c r="B233" s="115"/>
      <c r="C233" s="115"/>
      <c r="D233" s="115"/>
      <c r="E233" s="115"/>
    </row>
    <row r="234" spans="1:5" x14ac:dyDescent="0.3">
      <c r="A234" s="114"/>
      <c r="B234" s="114"/>
      <c r="C234" s="114"/>
      <c r="D234" s="114"/>
      <c r="E234" s="114"/>
    </row>
    <row r="235" spans="1:5" x14ac:dyDescent="0.3">
      <c r="A235" s="115"/>
      <c r="B235" s="115"/>
      <c r="C235" s="115"/>
      <c r="D235" s="115"/>
      <c r="E235" s="115"/>
    </row>
    <row r="236" spans="1:5" x14ac:dyDescent="0.3">
      <c r="A236" s="114"/>
      <c r="B236" s="114"/>
      <c r="C236" s="114"/>
      <c r="D236" s="114"/>
      <c r="E236" s="114"/>
    </row>
    <row r="237" spans="1:5" x14ac:dyDescent="0.3">
      <c r="A237" s="115"/>
      <c r="B237" s="115"/>
      <c r="C237" s="115"/>
      <c r="D237" s="115"/>
      <c r="E237" s="115"/>
    </row>
    <row r="238" spans="1:5" x14ac:dyDescent="0.3">
      <c r="A238" s="114"/>
      <c r="B238" s="114"/>
      <c r="C238" s="114"/>
      <c r="D238" s="114"/>
      <c r="E238" s="114"/>
    </row>
    <row r="239" spans="1:5" x14ac:dyDescent="0.3">
      <c r="A239" s="115"/>
      <c r="B239" s="115"/>
      <c r="C239" s="115"/>
      <c r="D239" s="115"/>
      <c r="E239" s="115"/>
    </row>
    <row r="240" spans="1:5" x14ac:dyDescent="0.3">
      <c r="A240" s="114"/>
      <c r="B240" s="114"/>
      <c r="C240" s="114"/>
      <c r="D240" s="114"/>
      <c r="E240" s="114"/>
    </row>
    <row r="241" spans="1:5" x14ac:dyDescent="0.3">
      <c r="A241" s="115"/>
      <c r="B241" s="115"/>
      <c r="C241" s="115"/>
      <c r="D241" s="115"/>
      <c r="E241" s="115"/>
    </row>
    <row r="242" spans="1:5" x14ac:dyDescent="0.3">
      <c r="A242" s="114"/>
      <c r="B242" s="114"/>
      <c r="C242" s="114"/>
      <c r="D242" s="114"/>
      <c r="E242" s="114"/>
    </row>
    <row r="243" spans="1:5" x14ac:dyDescent="0.3">
      <c r="A243" s="115"/>
      <c r="B243" s="115"/>
      <c r="C243" s="115"/>
      <c r="D243" s="115"/>
      <c r="E243" s="115"/>
    </row>
    <row r="244" spans="1:5" x14ac:dyDescent="0.3">
      <c r="A244" s="114"/>
      <c r="B244" s="114"/>
      <c r="C244" s="114"/>
      <c r="D244" s="114"/>
      <c r="E244" s="114"/>
    </row>
    <row r="245" spans="1:5" x14ac:dyDescent="0.3">
      <c r="A245" s="115"/>
      <c r="B245" s="115"/>
      <c r="C245" s="115"/>
      <c r="D245" s="115"/>
      <c r="E245" s="115"/>
    </row>
    <row r="246" spans="1:5" x14ac:dyDescent="0.3">
      <c r="A246" s="114"/>
      <c r="B246" s="114"/>
      <c r="C246" s="114"/>
      <c r="D246" s="114"/>
      <c r="E246" s="114"/>
    </row>
    <row r="247" spans="1:5" x14ac:dyDescent="0.3">
      <c r="A247" s="115"/>
      <c r="B247" s="115"/>
      <c r="C247" s="115"/>
      <c r="D247" s="115"/>
      <c r="E247" s="115"/>
    </row>
    <row r="248" spans="1:5" x14ac:dyDescent="0.3">
      <c r="A248" s="114"/>
      <c r="B248" s="114"/>
      <c r="C248" s="114"/>
      <c r="D248" s="114"/>
      <c r="E248" s="114"/>
    </row>
    <row r="249" spans="1:5" x14ac:dyDescent="0.3">
      <c r="A249" s="115"/>
      <c r="B249" s="115"/>
      <c r="C249" s="115"/>
      <c r="D249" s="115"/>
      <c r="E249" s="115"/>
    </row>
    <row r="250" spans="1:5" x14ac:dyDescent="0.3">
      <c r="A250" s="114"/>
      <c r="B250" s="114"/>
      <c r="C250" s="114"/>
      <c r="D250" s="114"/>
      <c r="E250" s="114"/>
    </row>
    <row r="251" spans="1:5" x14ac:dyDescent="0.3">
      <c r="A251" s="115"/>
      <c r="B251" s="115"/>
      <c r="C251" s="115"/>
      <c r="D251" s="115"/>
      <c r="E251" s="115"/>
    </row>
    <row r="252" spans="1:5" x14ac:dyDescent="0.3">
      <c r="A252" s="114"/>
      <c r="B252" s="114"/>
      <c r="C252" s="114"/>
      <c r="D252" s="114"/>
      <c r="E252" s="114"/>
    </row>
    <row r="253" spans="1:5" x14ac:dyDescent="0.3">
      <c r="A253" s="115"/>
      <c r="B253" s="115"/>
      <c r="C253" s="115"/>
      <c r="D253" s="115"/>
      <c r="E253" s="115"/>
    </row>
    <row r="254" spans="1:5" x14ac:dyDescent="0.3">
      <c r="A254" s="114"/>
      <c r="B254" s="114"/>
      <c r="C254" s="114"/>
      <c r="D254" s="114"/>
      <c r="E254" s="114"/>
    </row>
    <row r="255" spans="1:5" x14ac:dyDescent="0.3">
      <c r="A255" s="115"/>
      <c r="B255" s="115"/>
      <c r="C255" s="115"/>
      <c r="D255" s="115"/>
      <c r="E255" s="115"/>
    </row>
    <row r="256" spans="1:5" x14ac:dyDescent="0.3">
      <c r="A256" s="114"/>
      <c r="B256" s="114"/>
      <c r="C256" s="114"/>
      <c r="D256" s="114"/>
      <c r="E256" s="114"/>
    </row>
    <row r="257" spans="1:5" x14ac:dyDescent="0.3">
      <c r="A257" s="115"/>
      <c r="B257" s="115"/>
      <c r="C257" s="115"/>
      <c r="D257" s="115"/>
      <c r="E257" s="115"/>
    </row>
    <row r="258" spans="1:5" x14ac:dyDescent="0.3">
      <c r="A258" s="114"/>
      <c r="B258" s="114"/>
      <c r="C258" s="114"/>
      <c r="D258" s="114"/>
      <c r="E258" s="114"/>
    </row>
    <row r="259" spans="1:5" x14ac:dyDescent="0.3">
      <c r="A259" s="115"/>
      <c r="B259" s="115"/>
      <c r="C259" s="115"/>
      <c r="D259" s="115"/>
      <c r="E259" s="115"/>
    </row>
    <row r="260" spans="1:5" x14ac:dyDescent="0.3">
      <c r="A260" s="114"/>
      <c r="B260" s="114"/>
      <c r="C260" s="114"/>
      <c r="D260" s="114"/>
      <c r="E260" s="114"/>
    </row>
    <row r="261" spans="1:5" x14ac:dyDescent="0.3">
      <c r="A261" s="115"/>
      <c r="B261" s="115"/>
      <c r="C261" s="115"/>
      <c r="D261" s="115"/>
      <c r="E261" s="115"/>
    </row>
    <row r="262" spans="1:5" x14ac:dyDescent="0.3">
      <c r="A262" s="114"/>
      <c r="B262" s="114"/>
      <c r="C262" s="114"/>
      <c r="D262" s="114"/>
      <c r="E262" s="114"/>
    </row>
    <row r="263" spans="1:5" x14ac:dyDescent="0.3">
      <c r="A263" s="115"/>
      <c r="B263" s="115"/>
      <c r="C263" s="115"/>
      <c r="D263" s="115"/>
      <c r="E263" s="115"/>
    </row>
    <row r="264" spans="1:5" x14ac:dyDescent="0.3">
      <c r="A264" s="114"/>
      <c r="B264" s="114"/>
      <c r="C264" s="114"/>
      <c r="D264" s="114"/>
      <c r="E264" s="114"/>
    </row>
    <row r="265" spans="1:5" x14ac:dyDescent="0.3">
      <c r="A265" s="115"/>
      <c r="B265" s="115"/>
      <c r="C265" s="115"/>
      <c r="D265" s="115"/>
      <c r="E265" s="115"/>
    </row>
    <row r="266" spans="1:5" x14ac:dyDescent="0.3">
      <c r="A266" s="114"/>
      <c r="B266" s="114"/>
      <c r="C266" s="114"/>
      <c r="D266" s="114"/>
      <c r="E266" s="114"/>
    </row>
    <row r="267" spans="1:5" x14ac:dyDescent="0.3">
      <c r="A267" s="115"/>
      <c r="B267" s="115"/>
      <c r="C267" s="115"/>
      <c r="D267" s="115"/>
      <c r="E267" s="115"/>
    </row>
    <row r="268" spans="1:5" x14ac:dyDescent="0.3">
      <c r="A268" s="114"/>
      <c r="B268" s="114"/>
      <c r="C268" s="114"/>
      <c r="D268" s="114"/>
      <c r="E268" s="114"/>
    </row>
    <row r="269" spans="1:5" x14ac:dyDescent="0.3">
      <c r="A269" s="115"/>
      <c r="B269" s="115"/>
      <c r="C269" s="115"/>
      <c r="D269" s="115"/>
      <c r="E269" s="115"/>
    </row>
    <row r="270" spans="1:5" x14ac:dyDescent="0.3">
      <c r="A270" s="114"/>
      <c r="B270" s="114"/>
      <c r="C270" s="114"/>
      <c r="D270" s="114"/>
      <c r="E270" s="114"/>
    </row>
    <row r="271" spans="1:5" x14ac:dyDescent="0.3">
      <c r="A271" s="115"/>
      <c r="B271" s="115"/>
      <c r="C271" s="115"/>
      <c r="D271" s="115"/>
      <c r="E271" s="115"/>
    </row>
    <row r="272" spans="1:5" x14ac:dyDescent="0.3">
      <c r="A272" s="114"/>
      <c r="B272" s="114"/>
      <c r="C272" s="114"/>
      <c r="D272" s="114"/>
      <c r="E272" s="114"/>
    </row>
    <row r="273" spans="1:5" x14ac:dyDescent="0.3">
      <c r="A273" s="115"/>
      <c r="B273" s="115"/>
      <c r="C273" s="115"/>
      <c r="D273" s="115"/>
      <c r="E273" s="115"/>
    </row>
    <row r="274" spans="1:5" x14ac:dyDescent="0.3">
      <c r="A274" s="114"/>
      <c r="B274" s="114"/>
      <c r="C274" s="114"/>
      <c r="D274" s="114"/>
      <c r="E274" s="114"/>
    </row>
    <row r="275" spans="1:5" x14ac:dyDescent="0.3">
      <c r="A275" s="115"/>
      <c r="B275" s="115"/>
      <c r="C275" s="115"/>
      <c r="D275" s="115"/>
      <c r="E275" s="115"/>
    </row>
    <row r="276" spans="1:5" x14ac:dyDescent="0.3">
      <c r="A276" s="114"/>
      <c r="B276" s="114"/>
      <c r="C276" s="114"/>
      <c r="D276" s="114"/>
      <c r="E276" s="114"/>
    </row>
    <row r="277" spans="1:5" x14ac:dyDescent="0.3">
      <c r="A277" s="115"/>
      <c r="B277" s="115"/>
      <c r="C277" s="115"/>
      <c r="D277" s="115"/>
      <c r="E277" s="115"/>
    </row>
    <row r="278" spans="1:5" x14ac:dyDescent="0.3">
      <c r="A278" s="114"/>
      <c r="B278" s="114"/>
      <c r="C278" s="114"/>
      <c r="D278" s="114"/>
      <c r="E278" s="114"/>
    </row>
    <row r="279" spans="1:5" x14ac:dyDescent="0.3">
      <c r="A279" s="115"/>
      <c r="B279" s="115"/>
      <c r="C279" s="115"/>
      <c r="D279" s="115"/>
      <c r="E279" s="115"/>
    </row>
    <row r="280" spans="1:5" x14ac:dyDescent="0.3">
      <c r="A280" s="114"/>
      <c r="B280" s="114"/>
      <c r="C280" s="114"/>
      <c r="D280" s="114"/>
      <c r="E280" s="114"/>
    </row>
    <row r="281" spans="1:5" x14ac:dyDescent="0.3">
      <c r="A281" s="115"/>
      <c r="B281" s="115"/>
      <c r="C281" s="115"/>
      <c r="D281" s="115"/>
      <c r="E281" s="115"/>
    </row>
    <row r="282" spans="1:5" x14ac:dyDescent="0.3">
      <c r="A282" s="114"/>
      <c r="B282" s="114"/>
      <c r="C282" s="114"/>
      <c r="D282" s="114"/>
      <c r="E282" s="114"/>
    </row>
    <row r="283" spans="1:5" x14ac:dyDescent="0.3">
      <c r="A283" s="115"/>
      <c r="B283" s="115"/>
      <c r="C283" s="115"/>
      <c r="D283" s="115"/>
      <c r="E283" s="115"/>
    </row>
    <row r="284" spans="1:5" x14ac:dyDescent="0.3">
      <c r="A284" s="115"/>
      <c r="B284" s="115"/>
      <c r="C284" s="115"/>
      <c r="D284" s="115"/>
      <c r="E284" s="115"/>
    </row>
    <row r="285" spans="1:5" x14ac:dyDescent="0.3">
      <c r="A285" s="114"/>
      <c r="B285" s="114"/>
      <c r="C285" s="114"/>
      <c r="D285" s="114"/>
      <c r="E285" s="114"/>
    </row>
    <row r="286" spans="1:5" x14ac:dyDescent="0.3">
      <c r="A286" s="115"/>
      <c r="B286" s="115"/>
      <c r="C286" s="115"/>
      <c r="D286" s="115"/>
      <c r="E286" s="115"/>
    </row>
    <row r="287" spans="1:5" x14ac:dyDescent="0.3">
      <c r="A287" s="114"/>
      <c r="B287" s="114"/>
      <c r="C287" s="114"/>
      <c r="D287" s="114"/>
      <c r="E287" s="114"/>
    </row>
    <row r="288" spans="1:5" x14ac:dyDescent="0.3">
      <c r="A288" s="115"/>
      <c r="B288" s="115"/>
      <c r="C288" s="115"/>
      <c r="D288" s="115"/>
      <c r="E288" s="115"/>
    </row>
    <row r="289" spans="1:5" x14ac:dyDescent="0.3">
      <c r="A289" s="114"/>
      <c r="B289" s="114"/>
      <c r="C289" s="114"/>
      <c r="D289" s="114"/>
      <c r="E289" s="114"/>
    </row>
    <row r="290" spans="1:5" x14ac:dyDescent="0.3">
      <c r="A290" s="115"/>
      <c r="B290" s="115"/>
      <c r="C290" s="115"/>
      <c r="D290" s="115"/>
      <c r="E290" s="115"/>
    </row>
    <row r="291" spans="1:5" x14ac:dyDescent="0.3">
      <c r="A291" s="114"/>
      <c r="B291" s="114"/>
      <c r="C291" s="114"/>
      <c r="D291" s="114"/>
      <c r="E291" s="114"/>
    </row>
    <row r="292" spans="1:5" x14ac:dyDescent="0.3">
      <c r="A292" s="115"/>
      <c r="B292" s="115"/>
      <c r="C292" s="115"/>
      <c r="D292" s="115"/>
      <c r="E292" s="115"/>
    </row>
    <row r="293" spans="1:5" x14ac:dyDescent="0.3">
      <c r="A293" s="114"/>
      <c r="B293" s="114"/>
      <c r="C293" s="114"/>
      <c r="D293" s="114"/>
      <c r="E293" s="114"/>
    </row>
    <row r="294" spans="1:5" x14ac:dyDescent="0.3">
      <c r="A294" s="115"/>
      <c r="B294" s="115"/>
      <c r="C294" s="115"/>
      <c r="D294" s="115"/>
      <c r="E294" s="115"/>
    </row>
    <row r="295" spans="1:5" x14ac:dyDescent="0.3">
      <c r="A295" s="114"/>
      <c r="B295" s="114"/>
      <c r="C295" s="114"/>
      <c r="D295" s="114"/>
      <c r="E295" s="114"/>
    </row>
    <row r="296" spans="1:5" x14ac:dyDescent="0.3">
      <c r="A296" s="115"/>
      <c r="B296" s="115"/>
      <c r="C296" s="115"/>
      <c r="D296" s="115"/>
      <c r="E296" s="115"/>
    </row>
    <row r="297" spans="1:5" x14ac:dyDescent="0.3">
      <c r="A297" s="114"/>
      <c r="B297" s="114"/>
      <c r="C297" s="114"/>
      <c r="D297" s="114"/>
      <c r="E297" s="114"/>
    </row>
    <row r="298" spans="1:5" x14ac:dyDescent="0.3">
      <c r="A298" s="115"/>
      <c r="B298" s="115"/>
      <c r="C298" s="115"/>
      <c r="D298" s="115"/>
      <c r="E298" s="115"/>
    </row>
    <row r="299" spans="1:5" x14ac:dyDescent="0.3">
      <c r="A299" s="114"/>
      <c r="B299" s="114"/>
      <c r="C299" s="114"/>
      <c r="D299" s="114"/>
      <c r="E299" s="114"/>
    </row>
    <row r="300" spans="1:5" x14ac:dyDescent="0.3">
      <c r="A300" s="115"/>
      <c r="B300" s="115"/>
      <c r="C300" s="115"/>
      <c r="D300" s="115"/>
      <c r="E300" s="115"/>
    </row>
    <row r="301" spans="1:5" x14ac:dyDescent="0.3">
      <c r="A301" s="114"/>
      <c r="B301" s="114"/>
      <c r="C301" s="114"/>
      <c r="D301" s="114"/>
      <c r="E301" s="114"/>
    </row>
  </sheetData>
  <sheetProtection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Y87"/>
  <sheetViews>
    <sheetView tabSelected="1" zoomScale="40" zoomScaleNormal="40" zoomScaleSheetLayoutView="40" workbookViewId="0">
      <selection activeCell="O65" sqref="O65"/>
    </sheetView>
  </sheetViews>
  <sheetFormatPr defaultRowHeight="15" x14ac:dyDescent="0.25"/>
  <cols>
    <col min="1" max="2" width="3.7109375" customWidth="1"/>
    <col min="3" max="3" width="18.7109375" customWidth="1"/>
    <col min="4" max="4" width="103.7109375" customWidth="1"/>
    <col min="5" max="5" width="24.7109375" customWidth="1"/>
    <col min="6" max="7" width="1.7109375" customWidth="1"/>
    <col min="8" max="8" width="14.7109375" customWidth="1"/>
    <col min="9" max="9" width="93.7109375" customWidth="1"/>
    <col min="10" max="10" width="5.7109375" customWidth="1"/>
    <col min="11" max="11" width="17.7109375" customWidth="1"/>
    <col min="12" max="13" width="9.7109375" customWidth="1"/>
    <col min="14" max="14" width="15.7109375" customWidth="1"/>
    <col min="15" max="15" width="9.7109375" customWidth="1"/>
    <col min="16" max="16" width="6.7109375" customWidth="1"/>
    <col min="17" max="18" width="9.7109375" customWidth="1"/>
    <col min="19" max="19" width="5.7109375" customWidth="1"/>
    <col min="20" max="20" width="19.7109375" customWidth="1"/>
    <col min="21" max="22" width="14.7109375" customWidth="1"/>
    <col min="23" max="23" width="2.7109375" customWidth="1"/>
    <col min="24" max="24" width="7.7109375" style="1" customWidth="1"/>
    <col min="25" max="25" width="26.7109375" style="1" customWidth="1"/>
  </cols>
  <sheetData>
    <row r="1" spans="1:25" ht="12" customHeight="1" x14ac:dyDescent="0.25">
      <c r="A1" s="14"/>
      <c r="B1" s="15"/>
      <c r="C1" s="15"/>
      <c r="D1" s="16"/>
      <c r="E1" s="108" t="s">
        <v>52</v>
      </c>
      <c r="F1" s="108"/>
      <c r="G1" s="108"/>
      <c r="H1" s="108"/>
      <c r="I1" s="108"/>
      <c r="J1" s="108"/>
      <c r="K1" s="108"/>
      <c r="L1" s="108"/>
      <c r="M1" s="108"/>
      <c r="N1" s="108"/>
      <c r="O1" s="108"/>
      <c r="P1" s="17"/>
      <c r="Q1" s="18" t="s">
        <v>6</v>
      </c>
      <c r="R1" s="105" t="s">
        <v>5</v>
      </c>
      <c r="S1" s="86" t="s">
        <v>4</v>
      </c>
      <c r="T1" s="91"/>
      <c r="U1" s="86" t="s">
        <v>12</v>
      </c>
      <c r="V1" s="19" t="s">
        <v>8</v>
      </c>
      <c r="W1" s="86" t="s">
        <v>10</v>
      </c>
      <c r="X1" s="91"/>
    </row>
    <row r="2" spans="1:25" ht="12" customHeight="1" x14ac:dyDescent="0.25">
      <c r="A2" s="20"/>
      <c r="B2" s="21"/>
      <c r="C2" s="21"/>
      <c r="D2" s="22"/>
      <c r="E2" s="109"/>
      <c r="F2" s="109"/>
      <c r="G2" s="109"/>
      <c r="H2" s="109"/>
      <c r="I2" s="109"/>
      <c r="J2" s="109"/>
      <c r="K2" s="109"/>
      <c r="L2" s="109"/>
      <c r="M2" s="109"/>
      <c r="N2" s="109"/>
      <c r="O2" s="109"/>
      <c r="P2" s="23"/>
      <c r="Q2" s="24" t="s">
        <v>7</v>
      </c>
      <c r="R2" s="106"/>
      <c r="S2" s="87"/>
      <c r="T2" s="92"/>
      <c r="U2" s="87"/>
      <c r="V2" s="25" t="s">
        <v>9</v>
      </c>
      <c r="W2" s="87" t="s">
        <v>9</v>
      </c>
      <c r="X2" s="92"/>
    </row>
    <row r="3" spans="1:25" ht="21.95" customHeight="1" x14ac:dyDescent="0.25">
      <c r="A3" s="20"/>
      <c r="B3" s="21"/>
      <c r="C3" s="21"/>
      <c r="D3" s="22"/>
      <c r="E3" s="109"/>
      <c r="F3" s="109"/>
      <c r="G3" s="109"/>
      <c r="H3" s="109"/>
      <c r="I3" s="109"/>
      <c r="J3" s="109"/>
      <c r="K3" s="109"/>
      <c r="L3" s="109"/>
      <c r="M3" s="109"/>
      <c r="N3" s="109"/>
      <c r="O3" s="109"/>
      <c r="P3" s="23"/>
      <c r="Q3" s="26">
        <v>3</v>
      </c>
      <c r="R3" s="26" t="s">
        <v>11</v>
      </c>
      <c r="S3" s="93" t="s">
        <v>35</v>
      </c>
      <c r="T3" s="94"/>
      <c r="U3" s="27"/>
      <c r="V3" s="28"/>
      <c r="W3" s="93" t="s">
        <v>13</v>
      </c>
      <c r="X3" s="94"/>
    </row>
    <row r="4" spans="1:25" ht="15" customHeight="1" x14ac:dyDescent="0.25">
      <c r="A4" s="29"/>
      <c r="B4" s="30"/>
      <c r="C4" s="30"/>
      <c r="D4" s="31"/>
      <c r="E4" s="31"/>
      <c r="F4" s="31"/>
      <c r="G4" s="31"/>
      <c r="H4" s="31"/>
      <c r="I4" s="31"/>
      <c r="J4" s="32"/>
      <c r="K4" s="32"/>
      <c r="L4" s="33"/>
      <c r="M4" s="33"/>
      <c r="N4" s="33"/>
      <c r="O4" s="33"/>
      <c r="P4" s="33"/>
      <c r="Q4" s="33"/>
      <c r="R4" s="33"/>
      <c r="S4" s="33"/>
      <c r="T4" s="33"/>
      <c r="U4" s="33"/>
      <c r="V4" s="33"/>
      <c r="W4" s="33"/>
      <c r="X4" s="34"/>
    </row>
    <row r="5" spans="1:25" ht="15" customHeight="1" x14ac:dyDescent="0.25">
      <c r="A5" s="29"/>
      <c r="B5" s="30"/>
      <c r="C5" s="30"/>
      <c r="D5" s="35"/>
      <c r="E5" s="35"/>
      <c r="F5" s="35"/>
      <c r="G5" s="35"/>
      <c r="H5" s="35"/>
      <c r="I5" s="35"/>
      <c r="J5" s="36"/>
      <c r="K5" s="36"/>
      <c r="L5" s="33"/>
      <c r="M5" s="33"/>
      <c r="N5" s="33"/>
      <c r="O5" s="33"/>
      <c r="P5" s="33"/>
      <c r="Q5" s="33"/>
      <c r="R5" s="33"/>
      <c r="S5" s="33"/>
      <c r="T5" s="33"/>
      <c r="U5" s="33"/>
      <c r="V5" s="33"/>
      <c r="W5" s="33"/>
      <c r="X5" s="34"/>
    </row>
    <row r="6" spans="1:25" s="2" customFormat="1" ht="15.75" customHeight="1" x14ac:dyDescent="0.3">
      <c r="A6" s="29"/>
      <c r="B6" s="30"/>
      <c r="C6" s="12" t="s">
        <v>0</v>
      </c>
      <c r="D6" s="13" t="s">
        <v>1</v>
      </c>
      <c r="E6" s="74" t="s">
        <v>2</v>
      </c>
      <c r="F6" s="75"/>
      <c r="G6" s="74" t="s">
        <v>3</v>
      </c>
      <c r="H6" s="75"/>
      <c r="I6" s="12" t="s">
        <v>34</v>
      </c>
      <c r="J6" s="33"/>
      <c r="K6" s="33"/>
      <c r="L6" s="37"/>
      <c r="M6" s="38" t="s">
        <v>36</v>
      </c>
      <c r="N6" s="39"/>
      <c r="O6" s="39"/>
      <c r="P6" s="39"/>
      <c r="Q6" s="39"/>
      <c r="R6" s="39"/>
      <c r="S6" s="39"/>
      <c r="T6" s="39"/>
      <c r="U6" s="39"/>
      <c r="V6" s="40"/>
      <c r="W6" s="41"/>
      <c r="X6" s="34"/>
      <c r="Y6" s="3"/>
    </row>
    <row r="7" spans="1:25" s="2" customFormat="1" ht="18" customHeight="1" x14ac:dyDescent="0.3">
      <c r="A7" s="29"/>
      <c r="B7" s="30"/>
      <c r="C7" s="42" t="str">
        <f>IFERROR(IMAGES!AE203,"")</f>
        <v/>
      </c>
      <c r="D7" s="43" t="str">
        <f>IFERROR(IMAGES!AF203,"")</f>
        <v/>
      </c>
      <c r="E7" s="44" t="str">
        <f>IFERROR(IMAGES!AH203,"")</f>
        <v/>
      </c>
      <c r="F7" s="45"/>
      <c r="G7" s="46"/>
      <c r="H7" s="47" t="str">
        <f>IFERROR(IMAGES!AG203,"")</f>
        <v/>
      </c>
      <c r="I7" s="43" t="str">
        <f>IFERROR(IF(IMAGES!AI203=0,"",IMAGES!AI203),"")</f>
        <v/>
      </c>
      <c r="J7" s="48"/>
      <c r="K7" s="48"/>
      <c r="L7" s="37"/>
      <c r="M7" s="49"/>
      <c r="N7" s="50"/>
      <c r="O7" s="50"/>
      <c r="P7" s="50"/>
      <c r="Q7" s="80" t="s">
        <v>37</v>
      </c>
      <c r="R7" s="84"/>
      <c r="S7" s="84"/>
      <c r="T7" s="84"/>
      <c r="U7" s="80" t="s">
        <v>38</v>
      </c>
      <c r="V7" s="81"/>
      <c r="W7" s="51"/>
      <c r="X7" s="34" t="str">
        <f>IF(ISBLANK('PASTE DATA HERE'!T2),"",'PASTE DATA HERE'!T2)</f>
        <v/>
      </c>
      <c r="Y7" s="3"/>
    </row>
    <row r="8" spans="1:25" s="2" customFormat="1" ht="18" customHeight="1" x14ac:dyDescent="0.3">
      <c r="A8" s="29"/>
      <c r="B8" s="30"/>
      <c r="C8" s="42" t="str">
        <f>IFERROR(IMAGES!AE204,"")</f>
        <v/>
      </c>
      <c r="D8" s="43" t="str">
        <f>IFERROR(IMAGES!AF204,"")</f>
        <v/>
      </c>
      <c r="E8" s="44" t="str">
        <f>IFERROR(IMAGES!AH204,"")</f>
        <v/>
      </c>
      <c r="F8" s="45"/>
      <c r="G8" s="46"/>
      <c r="H8" s="47" t="str">
        <f>IFERROR(IMAGES!AG204,"")</f>
        <v/>
      </c>
      <c r="I8" s="43" t="str">
        <f>IFERROR(IF(IMAGES!AI204=0,"",IMAGES!AI204),"")</f>
        <v/>
      </c>
      <c r="J8" s="48"/>
      <c r="K8" s="48"/>
      <c r="L8" s="37"/>
      <c r="M8" s="52"/>
      <c r="N8" s="53"/>
      <c r="O8" s="53"/>
      <c r="P8" s="53"/>
      <c r="Q8" s="82"/>
      <c r="R8" s="82"/>
      <c r="S8" s="82"/>
      <c r="T8" s="82"/>
      <c r="U8" s="82"/>
      <c r="V8" s="83"/>
      <c r="W8" s="51"/>
      <c r="X8" s="34"/>
      <c r="Y8" s="3"/>
    </row>
    <row r="9" spans="1:25" s="2" customFormat="1" ht="18" customHeight="1" x14ac:dyDescent="0.3">
      <c r="A9" s="29"/>
      <c r="B9" s="30"/>
      <c r="C9" s="42" t="str">
        <f>IFERROR(IMAGES!AE205,"")</f>
        <v/>
      </c>
      <c r="D9" s="43" t="str">
        <f>IFERROR(IMAGES!AF205,"")</f>
        <v/>
      </c>
      <c r="E9" s="44" t="str">
        <f>IFERROR(IMAGES!AH205,"")</f>
        <v/>
      </c>
      <c r="F9" s="45"/>
      <c r="G9" s="46"/>
      <c r="H9" s="47" t="str">
        <f>IFERROR(IMAGES!AG205,"")</f>
        <v/>
      </c>
      <c r="I9" s="43" t="str">
        <f>IFERROR(IF(IMAGES!AI205=0,"",IMAGES!AI205),"")</f>
        <v/>
      </c>
      <c r="J9" s="48"/>
      <c r="K9" s="48"/>
      <c r="L9" s="37"/>
      <c r="M9" s="52"/>
      <c r="N9" s="53"/>
      <c r="O9" s="53"/>
      <c r="P9" s="53"/>
      <c r="Q9" s="82"/>
      <c r="R9" s="82"/>
      <c r="S9" s="82"/>
      <c r="T9" s="82"/>
      <c r="U9" s="82"/>
      <c r="V9" s="83"/>
      <c r="W9" s="51"/>
      <c r="X9" s="34"/>
      <c r="Y9" s="3"/>
    </row>
    <row r="10" spans="1:25" s="2" customFormat="1" ht="18" customHeight="1" x14ac:dyDescent="0.3">
      <c r="A10" s="29"/>
      <c r="B10" s="30"/>
      <c r="C10" s="42" t="str">
        <f>IFERROR(IMAGES!AE206,"")</f>
        <v/>
      </c>
      <c r="D10" s="43" t="str">
        <f>IFERROR(IMAGES!AF206,"")</f>
        <v/>
      </c>
      <c r="E10" s="44" t="str">
        <f>IFERROR(IMAGES!AH206,"")</f>
        <v/>
      </c>
      <c r="F10" s="45"/>
      <c r="G10" s="46"/>
      <c r="H10" s="47" t="str">
        <f>IFERROR(IMAGES!AG206,"")</f>
        <v/>
      </c>
      <c r="I10" s="43" t="str">
        <f>IFERROR(IF(IMAGES!AI206=0,"",IMAGES!AI206),"")</f>
        <v/>
      </c>
      <c r="J10" s="48"/>
      <c r="K10" s="48"/>
      <c r="L10" s="37"/>
      <c r="M10" s="52"/>
      <c r="N10" s="53"/>
      <c r="O10" s="53"/>
      <c r="P10" s="53"/>
      <c r="Q10" s="82"/>
      <c r="R10" s="82"/>
      <c r="S10" s="82"/>
      <c r="T10" s="82"/>
      <c r="U10" s="82"/>
      <c r="V10" s="83"/>
      <c r="W10" s="51"/>
      <c r="X10" s="34"/>
      <c r="Y10" s="3"/>
    </row>
    <row r="11" spans="1:25" s="2" customFormat="1" ht="18" customHeight="1" x14ac:dyDescent="0.3">
      <c r="A11" s="29"/>
      <c r="B11" s="30"/>
      <c r="C11" s="42" t="str">
        <f>IFERROR(IMAGES!AE207,"")</f>
        <v/>
      </c>
      <c r="D11" s="43" t="str">
        <f>IFERROR(IMAGES!AF207,"")</f>
        <v/>
      </c>
      <c r="E11" s="44" t="str">
        <f>IFERROR(IMAGES!AH207,"")</f>
        <v/>
      </c>
      <c r="F11" s="45"/>
      <c r="G11" s="46"/>
      <c r="H11" s="47" t="str">
        <f>IFERROR(IMAGES!AG207,"")</f>
        <v/>
      </c>
      <c r="I11" s="43" t="str">
        <f>IFERROR(IF(IMAGES!AI207=0,"",IMAGES!AI207),"")</f>
        <v/>
      </c>
      <c r="J11" s="48"/>
      <c r="K11" s="48"/>
      <c r="L11" s="37"/>
      <c r="M11" s="54"/>
      <c r="N11" s="55"/>
      <c r="O11" s="55"/>
      <c r="P11" s="55"/>
      <c r="Q11" s="78"/>
      <c r="R11" s="78"/>
      <c r="S11" s="78"/>
      <c r="T11" s="78"/>
      <c r="U11" s="78"/>
      <c r="V11" s="79"/>
      <c r="W11" s="51"/>
      <c r="X11" s="34"/>
      <c r="Y11" s="3"/>
    </row>
    <row r="12" spans="1:25" s="2" customFormat="1" ht="18" customHeight="1" x14ac:dyDescent="0.3">
      <c r="A12" s="29"/>
      <c r="B12" s="30"/>
      <c r="C12" s="42" t="str">
        <f>IFERROR(IMAGES!AE208,"")</f>
        <v/>
      </c>
      <c r="D12" s="43" t="str">
        <f>IFERROR(IMAGES!AF208,"")</f>
        <v/>
      </c>
      <c r="E12" s="44" t="str">
        <f>IFERROR(IMAGES!AH208,"")</f>
        <v/>
      </c>
      <c r="F12" s="45"/>
      <c r="G12" s="46"/>
      <c r="H12" s="47" t="str">
        <f>IFERROR(IMAGES!AG208,"")</f>
        <v/>
      </c>
      <c r="I12" s="43" t="str">
        <f>IFERROR(IF(IMAGES!AI208=0,"",IMAGES!AI208),"")</f>
        <v/>
      </c>
      <c r="J12" s="48"/>
      <c r="K12" s="48"/>
      <c r="L12" s="33"/>
      <c r="M12" s="33"/>
      <c r="N12" s="33"/>
      <c r="O12" s="33"/>
      <c r="P12" s="33"/>
      <c r="Q12" s="33"/>
      <c r="R12" s="33"/>
      <c r="S12" s="33"/>
      <c r="T12" s="33"/>
      <c r="U12" s="33"/>
      <c r="V12" s="33"/>
      <c r="W12" s="33"/>
      <c r="X12" s="34"/>
      <c r="Y12" s="3"/>
    </row>
    <row r="13" spans="1:25" s="2" customFormat="1" ht="18" customHeight="1" x14ac:dyDescent="0.3">
      <c r="A13" s="29"/>
      <c r="B13" s="30"/>
      <c r="C13" s="42" t="str">
        <f>IFERROR(IMAGES!AE209,"")</f>
        <v/>
      </c>
      <c r="D13" s="43" t="str">
        <f>IFERROR(IMAGES!AF209,"")</f>
        <v/>
      </c>
      <c r="E13" s="44" t="str">
        <f>IFERROR(IMAGES!AH209,"")</f>
        <v/>
      </c>
      <c r="F13" s="45"/>
      <c r="G13" s="46"/>
      <c r="H13" s="47" t="str">
        <f>IFERROR(IMAGES!AG209,"")</f>
        <v/>
      </c>
      <c r="I13" s="43" t="str">
        <f>IFERROR(IF(IMAGES!AI209=0,"",IMAGES!AI209),"")</f>
        <v/>
      </c>
      <c r="J13" s="48"/>
      <c r="K13" s="48"/>
      <c r="L13" s="33"/>
      <c r="M13" s="33"/>
      <c r="N13" s="33"/>
      <c r="O13" s="33"/>
      <c r="P13" s="33"/>
      <c r="Q13" s="33"/>
      <c r="R13" s="33"/>
      <c r="S13" s="33"/>
      <c r="T13" s="33"/>
      <c r="U13" s="33"/>
      <c r="V13" s="33"/>
      <c r="W13" s="33"/>
      <c r="X13" s="34"/>
      <c r="Y13" s="3"/>
    </row>
    <row r="14" spans="1:25" s="2" customFormat="1" ht="18" customHeight="1" x14ac:dyDescent="0.3">
      <c r="A14" s="29"/>
      <c r="B14" s="30"/>
      <c r="C14" s="42" t="str">
        <f>IFERROR(IMAGES!AE210,"")</f>
        <v/>
      </c>
      <c r="D14" s="43" t="str">
        <f>IFERROR(IMAGES!AF210,"")</f>
        <v/>
      </c>
      <c r="E14" s="44" t="str">
        <f>IFERROR(IMAGES!AH210,"")</f>
        <v/>
      </c>
      <c r="F14" s="45"/>
      <c r="G14" s="46"/>
      <c r="H14" s="47" t="str">
        <f>IFERROR(IMAGES!AG210,"")</f>
        <v/>
      </c>
      <c r="I14" s="43" t="str">
        <f>IFERROR(IF(IMAGES!AI210=0,"",IMAGES!AI210),"")</f>
        <v/>
      </c>
      <c r="J14" s="48"/>
      <c r="K14" s="56" t="s">
        <v>32</v>
      </c>
      <c r="L14" s="57"/>
      <c r="M14" s="57"/>
      <c r="N14" s="57"/>
      <c r="O14" s="57"/>
      <c r="P14" s="57"/>
      <c r="Q14" s="57"/>
      <c r="R14" s="57"/>
      <c r="S14" s="57"/>
      <c r="T14" s="57"/>
      <c r="U14" s="57"/>
      <c r="V14" s="37"/>
      <c r="W14" s="37"/>
      <c r="X14" s="34"/>
      <c r="Y14" s="3"/>
    </row>
    <row r="15" spans="1:25" s="2" customFormat="1" ht="18" customHeight="1" x14ac:dyDescent="0.3">
      <c r="A15" s="29"/>
      <c r="B15" s="30"/>
      <c r="C15" s="42" t="str">
        <f>IFERROR(IMAGES!AE211,"")</f>
        <v/>
      </c>
      <c r="D15" s="43" t="str">
        <f>IFERROR(IMAGES!AF211,"")</f>
        <v/>
      </c>
      <c r="E15" s="44" t="str">
        <f>IFERROR(IMAGES!AH211,"")</f>
        <v/>
      </c>
      <c r="F15" s="45"/>
      <c r="G15" s="46"/>
      <c r="H15" s="47" t="str">
        <f>IFERROR(IMAGES!AG211,"")</f>
        <v/>
      </c>
      <c r="I15" s="43" t="str">
        <f>IFERROR(IF(IMAGES!AI211=0,"",IMAGES!AI211),"")</f>
        <v/>
      </c>
      <c r="J15" s="48"/>
      <c r="K15" s="104" t="s">
        <v>30</v>
      </c>
      <c r="L15" s="104"/>
      <c r="M15" s="104"/>
      <c r="N15" s="104"/>
      <c r="O15" s="104"/>
      <c r="P15" s="104"/>
      <c r="Q15" s="104"/>
      <c r="R15" s="104"/>
      <c r="S15" s="104"/>
      <c r="T15" s="104"/>
      <c r="U15" s="104"/>
      <c r="V15" s="104"/>
      <c r="W15" s="58"/>
      <c r="X15" s="34"/>
      <c r="Y15" s="3"/>
    </row>
    <row r="16" spans="1:25" s="2" customFormat="1" ht="18" customHeight="1" x14ac:dyDescent="0.3">
      <c r="A16" s="29"/>
      <c r="B16" s="30"/>
      <c r="C16" s="42" t="str">
        <f>IFERROR(IMAGES!AE212,"")</f>
        <v/>
      </c>
      <c r="D16" s="43" t="str">
        <f>IFERROR(IMAGES!AF212,"")</f>
        <v/>
      </c>
      <c r="E16" s="44" t="str">
        <f>IFERROR(IMAGES!AH212,"")</f>
        <v/>
      </c>
      <c r="F16" s="45"/>
      <c r="G16" s="46"/>
      <c r="H16" s="47" t="str">
        <f>IFERROR(IMAGES!AG212,"")</f>
        <v/>
      </c>
      <c r="I16" s="43" t="str">
        <f>IFERROR(IF(IMAGES!AI212=0,"",IMAGES!AI212),"")</f>
        <v/>
      </c>
      <c r="J16" s="48"/>
      <c r="K16" s="104"/>
      <c r="L16" s="104"/>
      <c r="M16" s="104"/>
      <c r="N16" s="104"/>
      <c r="O16" s="104"/>
      <c r="P16" s="104"/>
      <c r="Q16" s="104"/>
      <c r="R16" s="104"/>
      <c r="S16" s="104"/>
      <c r="T16" s="104"/>
      <c r="U16" s="104"/>
      <c r="V16" s="104"/>
      <c r="W16" s="58"/>
      <c r="X16" s="34"/>
      <c r="Y16" s="3"/>
    </row>
    <row r="17" spans="1:25" s="2" customFormat="1" ht="18" customHeight="1" x14ac:dyDescent="0.3">
      <c r="A17" s="29"/>
      <c r="B17" s="30"/>
      <c r="C17" s="42" t="str">
        <f>IFERROR(IMAGES!AE213,"")</f>
        <v/>
      </c>
      <c r="D17" s="43" t="str">
        <f>IFERROR(IMAGES!AF213,"")</f>
        <v/>
      </c>
      <c r="E17" s="44" t="str">
        <f>IFERROR(IMAGES!AH213,"")</f>
        <v/>
      </c>
      <c r="F17" s="45"/>
      <c r="G17" s="46"/>
      <c r="H17" s="47" t="str">
        <f>IFERROR(IMAGES!AG213,"")</f>
        <v/>
      </c>
      <c r="I17" s="43" t="str">
        <f>IFERROR(IF(IMAGES!AI213=0,"",IMAGES!AI213),"")</f>
        <v/>
      </c>
      <c r="J17" s="48"/>
      <c r="K17" s="104"/>
      <c r="L17" s="104"/>
      <c r="M17" s="104"/>
      <c r="N17" s="104"/>
      <c r="O17" s="104"/>
      <c r="P17" s="104"/>
      <c r="Q17" s="104"/>
      <c r="R17" s="104"/>
      <c r="S17" s="104"/>
      <c r="T17" s="104"/>
      <c r="U17" s="104"/>
      <c r="V17" s="104"/>
      <c r="W17" s="58"/>
      <c r="X17" s="34"/>
      <c r="Y17" s="3"/>
    </row>
    <row r="18" spans="1:25" s="2" customFormat="1" ht="18" customHeight="1" x14ac:dyDescent="0.3">
      <c r="A18" s="29"/>
      <c r="B18" s="30"/>
      <c r="C18" s="42" t="str">
        <f>IFERROR(IMAGES!AE214,"")</f>
        <v/>
      </c>
      <c r="D18" s="43" t="str">
        <f>IFERROR(IMAGES!AF214,"")</f>
        <v/>
      </c>
      <c r="E18" s="44" t="str">
        <f>IFERROR(IMAGES!AH214,"")</f>
        <v/>
      </c>
      <c r="F18" s="45"/>
      <c r="G18" s="46"/>
      <c r="H18" s="47" t="str">
        <f>IFERROR(IMAGES!AG214,"")</f>
        <v/>
      </c>
      <c r="I18" s="43" t="str">
        <f>IFERROR(IF(IMAGES!AI214=0,"",IMAGES!AI214),"")</f>
        <v/>
      </c>
      <c r="J18" s="48"/>
      <c r="K18" s="104"/>
      <c r="L18" s="104"/>
      <c r="M18" s="104"/>
      <c r="N18" s="104"/>
      <c r="O18" s="104"/>
      <c r="P18" s="104"/>
      <c r="Q18" s="104"/>
      <c r="R18" s="104"/>
      <c r="S18" s="104"/>
      <c r="T18" s="104"/>
      <c r="U18" s="104"/>
      <c r="V18" s="104"/>
      <c r="W18" s="58"/>
      <c r="X18" s="34"/>
      <c r="Y18" s="3"/>
    </row>
    <row r="19" spans="1:25" s="2" customFormat="1" ht="18" customHeight="1" x14ac:dyDescent="0.3">
      <c r="A19" s="29"/>
      <c r="B19" s="30"/>
      <c r="C19" s="42" t="str">
        <f>IFERROR(IMAGES!AE215,"")</f>
        <v/>
      </c>
      <c r="D19" s="43" t="str">
        <f>IFERROR(IMAGES!AF215,"")</f>
        <v/>
      </c>
      <c r="E19" s="44" t="str">
        <f>IFERROR(IMAGES!AH215,"")</f>
        <v/>
      </c>
      <c r="F19" s="45"/>
      <c r="G19" s="46"/>
      <c r="H19" s="47" t="str">
        <f>IFERROR(IMAGES!AG215,"")</f>
        <v/>
      </c>
      <c r="I19" s="43" t="str">
        <f>IFERROR(IF(IMAGES!AI215=0,"",IMAGES!AI215),"")</f>
        <v/>
      </c>
      <c r="J19" s="48"/>
      <c r="K19" s="104"/>
      <c r="L19" s="104"/>
      <c r="M19" s="104"/>
      <c r="N19" s="104"/>
      <c r="O19" s="104"/>
      <c r="P19" s="104"/>
      <c r="Q19" s="104"/>
      <c r="R19" s="104"/>
      <c r="S19" s="104"/>
      <c r="T19" s="104"/>
      <c r="U19" s="104"/>
      <c r="V19" s="104"/>
      <c r="W19" s="58"/>
      <c r="X19" s="34"/>
      <c r="Y19" s="3"/>
    </row>
    <row r="20" spans="1:25" s="2" customFormat="1" ht="18" customHeight="1" x14ac:dyDescent="0.3">
      <c r="A20" s="29"/>
      <c r="B20" s="30"/>
      <c r="C20" s="42" t="str">
        <f>IFERROR(IMAGES!AE216,"")</f>
        <v/>
      </c>
      <c r="D20" s="43" t="str">
        <f>IFERROR(IMAGES!AF216,"")</f>
        <v/>
      </c>
      <c r="E20" s="44" t="str">
        <f>IFERROR(IMAGES!AH216,"")</f>
        <v/>
      </c>
      <c r="F20" s="45"/>
      <c r="G20" s="46"/>
      <c r="H20" s="47" t="str">
        <f>IFERROR(IMAGES!AG216,"")</f>
        <v/>
      </c>
      <c r="I20" s="43" t="str">
        <f>IFERROR(IF(IMAGES!AI216=0,"",IMAGES!AI216),"")</f>
        <v/>
      </c>
      <c r="J20" s="48"/>
      <c r="K20" s="59"/>
      <c r="L20" s="59"/>
      <c r="M20" s="59"/>
      <c r="N20" s="59"/>
      <c r="O20" s="59"/>
      <c r="P20" s="59"/>
      <c r="Q20" s="59"/>
      <c r="R20" s="59"/>
      <c r="S20" s="59"/>
      <c r="T20" s="59"/>
      <c r="U20" s="59"/>
      <c r="V20" s="59"/>
      <c r="W20" s="59"/>
      <c r="X20" s="34"/>
      <c r="Y20" s="3"/>
    </row>
    <row r="21" spans="1:25" s="2" customFormat="1" ht="18" customHeight="1" x14ac:dyDescent="0.3">
      <c r="A21" s="29"/>
      <c r="B21" s="30"/>
      <c r="C21" s="42" t="str">
        <f>IFERROR(IMAGES!AE217,"")</f>
        <v/>
      </c>
      <c r="D21" s="43" t="str">
        <f>IFERROR(IMAGES!AF217,"")</f>
        <v/>
      </c>
      <c r="E21" s="44" t="str">
        <f>IFERROR(IMAGES!AH217,"")</f>
        <v/>
      </c>
      <c r="F21" s="45"/>
      <c r="G21" s="46"/>
      <c r="H21" s="47" t="str">
        <f>IFERROR(IMAGES!AG217,"")</f>
        <v/>
      </c>
      <c r="I21" s="43" t="str">
        <f>IFERROR(IF(IMAGES!AI217=0,"",IMAGES!AI217),"")</f>
        <v/>
      </c>
      <c r="J21" s="48"/>
      <c r="K21" s="103" t="s">
        <v>33</v>
      </c>
      <c r="L21" s="103"/>
      <c r="M21" s="103"/>
      <c r="N21" s="103"/>
      <c r="O21" s="103"/>
      <c r="P21" s="103"/>
      <c r="Q21" s="103"/>
      <c r="R21" s="103"/>
      <c r="S21" s="103"/>
      <c r="T21" s="103"/>
      <c r="U21" s="103"/>
      <c r="V21" s="103"/>
      <c r="W21" s="60"/>
      <c r="X21" s="34"/>
      <c r="Y21" s="3"/>
    </row>
    <row r="22" spans="1:25" s="2" customFormat="1" ht="18" customHeight="1" x14ac:dyDescent="0.3">
      <c r="A22" s="29"/>
      <c r="B22" s="30"/>
      <c r="C22" s="42" t="str">
        <f>IFERROR(IMAGES!AE218,"")</f>
        <v/>
      </c>
      <c r="D22" s="43" t="str">
        <f>IFERROR(IMAGES!AF218,"")</f>
        <v/>
      </c>
      <c r="E22" s="44" t="str">
        <f>IFERROR(IMAGES!AH218,"")</f>
        <v/>
      </c>
      <c r="F22" s="45"/>
      <c r="G22" s="46"/>
      <c r="H22" s="47" t="str">
        <f>IFERROR(IMAGES!AG218,"")</f>
        <v/>
      </c>
      <c r="I22" s="43" t="str">
        <f>IFERROR(IF(IMAGES!AI218=0,"",IMAGES!AI218),"")</f>
        <v/>
      </c>
      <c r="J22" s="48"/>
      <c r="K22" s="103"/>
      <c r="L22" s="103"/>
      <c r="M22" s="103"/>
      <c r="N22" s="103"/>
      <c r="O22" s="103"/>
      <c r="P22" s="103"/>
      <c r="Q22" s="103"/>
      <c r="R22" s="103"/>
      <c r="S22" s="103"/>
      <c r="T22" s="103"/>
      <c r="U22" s="103"/>
      <c r="V22" s="103"/>
      <c r="W22" s="60"/>
      <c r="X22" s="34"/>
      <c r="Y22" s="3"/>
    </row>
    <row r="23" spans="1:25" s="2" customFormat="1" ht="18" customHeight="1" x14ac:dyDescent="0.3">
      <c r="A23" s="29"/>
      <c r="B23" s="30"/>
      <c r="C23" s="42" t="str">
        <f>IFERROR(IMAGES!AE219,"")</f>
        <v/>
      </c>
      <c r="D23" s="43" t="str">
        <f>IFERROR(IMAGES!AF219,"")</f>
        <v/>
      </c>
      <c r="E23" s="44" t="str">
        <f>IFERROR(IMAGES!AH219,"")</f>
        <v/>
      </c>
      <c r="F23" s="45"/>
      <c r="G23" s="46"/>
      <c r="H23" s="47" t="str">
        <f>IFERROR(IMAGES!AG219,"")</f>
        <v/>
      </c>
      <c r="I23" s="43" t="str">
        <f>IFERROR(IF(IMAGES!AI219=0,"",IMAGES!AI219),"")</f>
        <v/>
      </c>
      <c r="J23" s="48"/>
      <c r="K23" s="37"/>
      <c r="L23" s="37"/>
      <c r="M23" s="37"/>
      <c r="N23" s="37"/>
      <c r="O23" s="37"/>
      <c r="P23" s="37"/>
      <c r="Q23" s="37"/>
      <c r="R23" s="37"/>
      <c r="S23" s="37"/>
      <c r="T23" s="37"/>
      <c r="U23" s="37"/>
      <c r="V23" s="37"/>
      <c r="W23" s="37"/>
      <c r="X23" s="34"/>
      <c r="Y23" s="3"/>
    </row>
    <row r="24" spans="1:25" s="2" customFormat="1" ht="18" customHeight="1" x14ac:dyDescent="0.3">
      <c r="A24" s="29"/>
      <c r="B24" s="30"/>
      <c r="C24" s="42" t="str">
        <f>IFERROR(IMAGES!AE220,"")</f>
        <v/>
      </c>
      <c r="D24" s="43" t="str">
        <f>IFERROR(IMAGES!AF220,"")</f>
        <v/>
      </c>
      <c r="E24" s="44" t="str">
        <f>IFERROR(IMAGES!AH220,"")</f>
        <v/>
      </c>
      <c r="F24" s="45"/>
      <c r="G24" s="46"/>
      <c r="H24" s="47" t="str">
        <f>IFERROR(IMAGES!AG220,"")</f>
        <v/>
      </c>
      <c r="I24" s="43" t="str">
        <f>IFERROR(IF(IMAGES!AI220=0,"",IMAGES!AI220),"")</f>
        <v/>
      </c>
      <c r="J24" s="48"/>
      <c r="K24" s="103" t="s">
        <v>31</v>
      </c>
      <c r="L24" s="103"/>
      <c r="M24" s="103"/>
      <c r="N24" s="103"/>
      <c r="O24" s="103"/>
      <c r="P24" s="103"/>
      <c r="Q24" s="103"/>
      <c r="R24" s="103"/>
      <c r="S24" s="103"/>
      <c r="T24" s="103"/>
      <c r="U24" s="103"/>
      <c r="V24" s="103"/>
      <c r="W24" s="60"/>
      <c r="X24" s="34"/>
      <c r="Y24" s="3"/>
    </row>
    <row r="25" spans="1:25" s="2" customFormat="1" ht="18" customHeight="1" x14ac:dyDescent="0.3">
      <c r="A25" s="29"/>
      <c r="B25" s="30"/>
      <c r="C25" s="42" t="str">
        <f>IFERROR(IMAGES!AE221,"")</f>
        <v/>
      </c>
      <c r="D25" s="43" t="str">
        <f>IFERROR(IMAGES!AF221,"")</f>
        <v/>
      </c>
      <c r="E25" s="44" t="str">
        <f>IFERROR(IMAGES!AH221,"")</f>
        <v/>
      </c>
      <c r="F25" s="45"/>
      <c r="G25" s="46"/>
      <c r="H25" s="47" t="str">
        <f>IFERROR(IMAGES!AG221,"")</f>
        <v/>
      </c>
      <c r="I25" s="43" t="str">
        <f>IFERROR(IF(IMAGES!AI221=0,"",IMAGES!AI221),"")</f>
        <v/>
      </c>
      <c r="J25" s="48"/>
      <c r="K25" s="103"/>
      <c r="L25" s="103"/>
      <c r="M25" s="103"/>
      <c r="N25" s="103"/>
      <c r="O25" s="103"/>
      <c r="P25" s="103"/>
      <c r="Q25" s="103"/>
      <c r="R25" s="103"/>
      <c r="S25" s="103"/>
      <c r="T25" s="103"/>
      <c r="U25" s="103"/>
      <c r="V25" s="103"/>
      <c r="W25" s="60"/>
      <c r="X25" s="34"/>
      <c r="Y25" s="3"/>
    </row>
    <row r="26" spans="1:25" s="2" customFormat="1" ht="18" customHeight="1" x14ac:dyDescent="0.3">
      <c r="A26" s="29"/>
      <c r="B26" s="30"/>
      <c r="C26" s="42" t="str">
        <f>IFERROR(IMAGES!AE222,"")</f>
        <v/>
      </c>
      <c r="D26" s="43" t="str">
        <f>IFERROR(IMAGES!AF222,"")</f>
        <v/>
      </c>
      <c r="E26" s="44" t="str">
        <f>IFERROR(IMAGES!AH222,"")</f>
        <v/>
      </c>
      <c r="F26" s="45"/>
      <c r="G26" s="46"/>
      <c r="H26" s="47" t="str">
        <f>IFERROR(IMAGES!AG222,"")</f>
        <v/>
      </c>
      <c r="I26" s="43" t="str">
        <f>IFERROR(IF(IMAGES!AI222=0,"",IMAGES!AI222),"")</f>
        <v/>
      </c>
      <c r="J26" s="48"/>
      <c r="K26" s="37"/>
      <c r="L26" s="37"/>
      <c r="M26" s="37"/>
      <c r="N26" s="37"/>
      <c r="O26" s="37"/>
      <c r="P26" s="37"/>
      <c r="Q26" s="37"/>
      <c r="R26" s="37"/>
      <c r="S26" s="37"/>
      <c r="T26" s="37"/>
      <c r="U26" s="37"/>
      <c r="V26" s="37"/>
      <c r="W26" s="37"/>
      <c r="X26" s="34"/>
      <c r="Y26" s="3"/>
    </row>
    <row r="27" spans="1:25" s="2" customFormat="1" ht="18" customHeight="1" x14ac:dyDescent="0.3">
      <c r="A27" s="29"/>
      <c r="B27" s="30"/>
      <c r="C27" s="42" t="str">
        <f>IFERROR(IMAGES!AE223,"")</f>
        <v/>
      </c>
      <c r="D27" s="43" t="str">
        <f>IFERROR(IMAGES!AF223,"")</f>
        <v/>
      </c>
      <c r="E27" s="44" t="str">
        <f>IFERROR(IMAGES!AH223,"")</f>
        <v/>
      </c>
      <c r="F27" s="45"/>
      <c r="G27" s="46"/>
      <c r="H27" s="47" t="str">
        <f>IFERROR(IMAGES!AG223,"")</f>
        <v/>
      </c>
      <c r="I27" s="43" t="str">
        <f>IFERROR(IF(IMAGES!AI223=0,"",IMAGES!AI223),"")</f>
        <v/>
      </c>
      <c r="J27" s="48"/>
      <c r="K27" s="37"/>
      <c r="L27" s="37"/>
      <c r="M27" s="37"/>
      <c r="N27" s="37"/>
      <c r="O27" s="37"/>
      <c r="P27" s="37"/>
      <c r="Q27" s="37"/>
      <c r="R27" s="37"/>
      <c r="S27" s="37"/>
      <c r="T27" s="37"/>
      <c r="U27" s="37"/>
      <c r="V27" s="37"/>
      <c r="W27" s="37"/>
      <c r="X27" s="34"/>
      <c r="Y27" s="3"/>
    </row>
    <row r="28" spans="1:25" s="2" customFormat="1" ht="18" customHeight="1" x14ac:dyDescent="0.3">
      <c r="A28" s="29"/>
      <c r="B28" s="30"/>
      <c r="C28" s="42" t="str">
        <f>IFERROR(IMAGES!AE224,"")</f>
        <v/>
      </c>
      <c r="D28" s="43" t="str">
        <f>IFERROR(IMAGES!AF224,"")</f>
        <v/>
      </c>
      <c r="E28" s="44" t="str">
        <f>IFERROR(IMAGES!AH224,"")</f>
        <v/>
      </c>
      <c r="F28" s="45"/>
      <c r="G28" s="46"/>
      <c r="H28" s="47" t="str">
        <f>IFERROR(IMAGES!AG224,"")</f>
        <v/>
      </c>
      <c r="I28" s="43" t="str">
        <f>IFERROR(IF(IMAGES!AI224=0,"",IMAGES!AI224),"")</f>
        <v/>
      </c>
      <c r="J28" s="48"/>
      <c r="K28" s="37"/>
      <c r="L28" s="37"/>
      <c r="M28" s="37"/>
      <c r="N28" s="37"/>
      <c r="O28" s="37"/>
      <c r="P28" s="37"/>
      <c r="Q28" s="37"/>
      <c r="R28" s="37"/>
      <c r="S28" s="37"/>
      <c r="T28" s="37"/>
      <c r="U28" s="37"/>
      <c r="V28" s="37"/>
      <c r="W28" s="37"/>
      <c r="X28" s="34"/>
      <c r="Y28" s="3"/>
    </row>
    <row r="29" spans="1:25" s="2" customFormat="1" ht="18" customHeight="1" x14ac:dyDescent="0.3">
      <c r="A29" s="29"/>
      <c r="B29" s="30"/>
      <c r="C29" s="42" t="str">
        <f>IFERROR(IMAGES!AE225,"")</f>
        <v/>
      </c>
      <c r="D29" s="43" t="str">
        <f>IFERROR(IMAGES!AF225,"")</f>
        <v/>
      </c>
      <c r="E29" s="44" t="str">
        <f>IFERROR(IMAGES!AH225,"")</f>
        <v/>
      </c>
      <c r="F29" s="45"/>
      <c r="G29" s="46"/>
      <c r="H29" s="47" t="str">
        <f>IFERROR(IMAGES!AG225,"")</f>
        <v/>
      </c>
      <c r="I29" s="43" t="str">
        <f>IFERROR(IF(IMAGES!AI225=0,"",IMAGES!AI225),"")</f>
        <v/>
      </c>
      <c r="J29" s="48"/>
      <c r="K29" s="37"/>
      <c r="L29" s="37"/>
      <c r="M29" s="37"/>
      <c r="N29" s="37"/>
      <c r="O29" s="37"/>
      <c r="P29" s="37"/>
      <c r="Q29" s="37"/>
      <c r="R29" s="37"/>
      <c r="S29" s="37"/>
      <c r="T29" s="37"/>
      <c r="U29" s="37"/>
      <c r="V29" s="37"/>
      <c r="W29" s="37"/>
      <c r="X29" s="61"/>
      <c r="Y29" s="3"/>
    </row>
    <row r="30" spans="1:25" s="2" customFormat="1" ht="18" customHeight="1" x14ac:dyDescent="0.3">
      <c r="A30" s="29"/>
      <c r="B30" s="30"/>
      <c r="C30" s="42" t="str">
        <f>IFERROR(IMAGES!AE226,"")</f>
        <v/>
      </c>
      <c r="D30" s="43" t="str">
        <f>IFERROR(IMAGES!AF226,"")</f>
        <v/>
      </c>
      <c r="E30" s="44" t="str">
        <f>IFERROR(IMAGES!AH226,"")</f>
        <v/>
      </c>
      <c r="F30" s="45"/>
      <c r="G30" s="46"/>
      <c r="H30" s="47" t="str">
        <f>IFERROR(IMAGES!AG226,"")</f>
        <v/>
      </c>
      <c r="I30" s="43" t="str">
        <f>IFERROR(IF(IMAGES!AI226=0,"",IMAGES!AI226),"")</f>
        <v/>
      </c>
      <c r="J30" s="48"/>
      <c r="K30" s="37"/>
      <c r="L30" s="37"/>
      <c r="M30" s="37"/>
      <c r="N30" s="37"/>
      <c r="O30" s="37"/>
      <c r="P30" s="37"/>
      <c r="Q30" s="37"/>
      <c r="R30" s="37"/>
      <c r="S30" s="37"/>
      <c r="T30" s="37"/>
      <c r="U30" s="37"/>
      <c r="V30" s="37"/>
      <c r="W30" s="37"/>
      <c r="X30" s="61"/>
      <c r="Y30" s="3"/>
    </row>
    <row r="31" spans="1:25" s="2" customFormat="1" ht="18" customHeight="1" x14ac:dyDescent="0.3">
      <c r="A31" s="29"/>
      <c r="B31" s="30"/>
      <c r="C31" s="42" t="str">
        <f>IFERROR(IMAGES!AE227,"")</f>
        <v/>
      </c>
      <c r="D31" s="43" t="str">
        <f>IFERROR(IMAGES!AF227,"")</f>
        <v/>
      </c>
      <c r="E31" s="44" t="str">
        <f>IFERROR(IMAGES!AH227,"")</f>
        <v/>
      </c>
      <c r="F31" s="45"/>
      <c r="G31" s="46"/>
      <c r="H31" s="47" t="str">
        <f>IFERROR(IMAGES!AG227,"")</f>
        <v/>
      </c>
      <c r="I31" s="43" t="str">
        <f>IFERROR(IF(IMAGES!AI227=0,"",IMAGES!AI227),"")</f>
        <v/>
      </c>
      <c r="J31" s="48"/>
      <c r="K31" s="37"/>
      <c r="L31" s="37"/>
      <c r="M31" s="37"/>
      <c r="N31" s="37"/>
      <c r="O31" s="37"/>
      <c r="P31" s="37"/>
      <c r="Q31" s="37"/>
      <c r="R31" s="37"/>
      <c r="S31" s="37"/>
      <c r="T31" s="37"/>
      <c r="U31" s="37"/>
      <c r="V31" s="37"/>
      <c r="W31" s="37"/>
      <c r="X31" s="62"/>
      <c r="Y31" s="3"/>
    </row>
    <row r="32" spans="1:25" s="2" customFormat="1" ht="18" customHeight="1" x14ac:dyDescent="0.3">
      <c r="A32" s="29"/>
      <c r="B32" s="30"/>
      <c r="C32" s="42" t="str">
        <f>IFERROR(IMAGES!AE228,"")</f>
        <v/>
      </c>
      <c r="D32" s="43" t="str">
        <f>IFERROR(IMAGES!AF228,"")</f>
        <v/>
      </c>
      <c r="E32" s="44" t="str">
        <f>IFERROR(IMAGES!AH228,"")</f>
        <v/>
      </c>
      <c r="F32" s="45"/>
      <c r="G32" s="46"/>
      <c r="H32" s="47" t="str">
        <f>IFERROR(IMAGES!AG228,"")</f>
        <v/>
      </c>
      <c r="I32" s="43" t="str">
        <f>IFERROR(IF(IMAGES!AI228=0,"",IMAGES!AI228),"")</f>
        <v/>
      </c>
      <c r="J32" s="48"/>
      <c r="K32" s="37"/>
      <c r="L32" s="37"/>
      <c r="M32" s="37"/>
      <c r="N32" s="37"/>
      <c r="O32" s="37"/>
      <c r="P32" s="37"/>
      <c r="Q32" s="37"/>
      <c r="R32" s="37"/>
      <c r="S32" s="37"/>
      <c r="T32" s="37"/>
      <c r="U32" s="37"/>
      <c r="V32" s="37"/>
      <c r="W32" s="37"/>
      <c r="X32" s="62"/>
      <c r="Y32" s="3"/>
    </row>
    <row r="33" spans="1:25" s="2" customFormat="1" ht="18" customHeight="1" x14ac:dyDescent="0.3">
      <c r="A33" s="29"/>
      <c r="B33" s="30"/>
      <c r="C33" s="42" t="str">
        <f>IFERROR(IMAGES!AE229,"")</f>
        <v/>
      </c>
      <c r="D33" s="43" t="str">
        <f>IFERROR(IMAGES!AF229,"")</f>
        <v/>
      </c>
      <c r="E33" s="44" t="str">
        <f>IFERROR(IMAGES!AH229,"")</f>
        <v/>
      </c>
      <c r="F33" s="45"/>
      <c r="G33" s="46"/>
      <c r="H33" s="47" t="str">
        <f>IFERROR(IMAGES!AG229,"")</f>
        <v/>
      </c>
      <c r="I33" s="43" t="str">
        <f>IFERROR(IF(IMAGES!AI229=0,"",IMAGES!AI229),"")</f>
        <v/>
      </c>
      <c r="J33" s="48"/>
      <c r="K33" s="37"/>
      <c r="L33" s="37"/>
      <c r="M33" s="37"/>
      <c r="N33" s="37"/>
      <c r="O33" s="37"/>
      <c r="P33" s="37"/>
      <c r="Q33" s="37"/>
      <c r="R33" s="37"/>
      <c r="S33" s="37"/>
      <c r="T33" s="37"/>
      <c r="U33" s="37"/>
      <c r="V33" s="37"/>
      <c r="W33" s="37"/>
      <c r="X33" s="62"/>
      <c r="Y33" s="3"/>
    </row>
    <row r="34" spans="1:25" s="2" customFormat="1" ht="18" customHeight="1" x14ac:dyDescent="0.3">
      <c r="A34" s="29"/>
      <c r="B34" s="30"/>
      <c r="C34" s="42" t="str">
        <f>IFERROR(IMAGES!AE230,"")</f>
        <v/>
      </c>
      <c r="D34" s="43" t="str">
        <f>IFERROR(IMAGES!AF230,"")</f>
        <v/>
      </c>
      <c r="E34" s="44" t="str">
        <f>IFERROR(IMAGES!AH230,"")</f>
        <v/>
      </c>
      <c r="F34" s="45"/>
      <c r="G34" s="46"/>
      <c r="H34" s="47" t="str">
        <f>IFERROR(IMAGES!AG230,"")</f>
        <v/>
      </c>
      <c r="I34" s="43" t="str">
        <f>IFERROR(IF(IMAGES!AI230=0,"",IMAGES!AI230),"")</f>
        <v/>
      </c>
      <c r="J34" s="48"/>
      <c r="K34" s="37"/>
      <c r="L34" s="37"/>
      <c r="M34" s="37"/>
      <c r="N34" s="37"/>
      <c r="O34" s="37"/>
      <c r="P34" s="37"/>
      <c r="Q34" s="37"/>
      <c r="R34" s="37"/>
      <c r="S34" s="37"/>
      <c r="T34" s="37"/>
      <c r="U34" s="37"/>
      <c r="V34" s="37"/>
      <c r="W34" s="37"/>
      <c r="X34" s="62"/>
      <c r="Y34" s="3"/>
    </row>
    <row r="35" spans="1:25" s="2" customFormat="1" ht="18" customHeight="1" x14ac:dyDescent="0.3">
      <c r="A35" s="29"/>
      <c r="B35" s="30"/>
      <c r="C35" s="42" t="str">
        <f>IFERROR(IMAGES!AE231,"")</f>
        <v/>
      </c>
      <c r="D35" s="43" t="str">
        <f>IFERROR(IMAGES!AF231,"")</f>
        <v/>
      </c>
      <c r="E35" s="44" t="str">
        <f>IFERROR(IMAGES!AH231,"")</f>
        <v/>
      </c>
      <c r="F35" s="45"/>
      <c r="G35" s="46"/>
      <c r="H35" s="47" t="str">
        <f>IFERROR(IMAGES!AG231,"")</f>
        <v/>
      </c>
      <c r="I35" s="43" t="str">
        <f>IFERROR(IF(IMAGES!AI231=0,"",IMAGES!AI231),"")</f>
        <v/>
      </c>
      <c r="J35" s="48"/>
      <c r="K35" s="37"/>
      <c r="L35" s="37"/>
      <c r="M35" s="37"/>
      <c r="N35" s="37"/>
      <c r="O35" s="37"/>
      <c r="P35" s="37"/>
      <c r="Q35" s="37"/>
      <c r="R35" s="37"/>
      <c r="S35" s="37"/>
      <c r="T35" s="37"/>
      <c r="U35" s="37"/>
      <c r="V35" s="37"/>
      <c r="W35" s="37"/>
      <c r="X35" s="62"/>
      <c r="Y35" s="3"/>
    </row>
    <row r="36" spans="1:25" s="2" customFormat="1" ht="18" customHeight="1" x14ac:dyDescent="0.3">
      <c r="A36" s="29"/>
      <c r="B36" s="30"/>
      <c r="C36" s="42" t="str">
        <f>IFERROR(IMAGES!AE232,"")</f>
        <v/>
      </c>
      <c r="D36" s="43" t="str">
        <f>IFERROR(IMAGES!AF232,"")</f>
        <v/>
      </c>
      <c r="E36" s="44" t="str">
        <f>IFERROR(IMAGES!AH232,"")</f>
        <v/>
      </c>
      <c r="F36" s="45"/>
      <c r="G36" s="46"/>
      <c r="H36" s="47" t="str">
        <f>IFERROR(IMAGES!AG232,"")</f>
        <v/>
      </c>
      <c r="I36" s="43" t="str">
        <f>IFERROR(IF(IMAGES!AI232=0,"",IMAGES!AI232),"")</f>
        <v/>
      </c>
      <c r="J36" s="48"/>
      <c r="K36" s="37"/>
      <c r="L36" s="37"/>
      <c r="M36" s="37"/>
      <c r="N36" s="37"/>
      <c r="O36" s="37"/>
      <c r="P36" s="37"/>
      <c r="Q36" s="37"/>
      <c r="R36" s="37"/>
      <c r="S36" s="37"/>
      <c r="T36" s="37"/>
      <c r="U36" s="37"/>
      <c r="V36" s="37"/>
      <c r="W36" s="37"/>
      <c r="X36" s="62"/>
      <c r="Y36" s="3"/>
    </row>
    <row r="37" spans="1:25" s="2" customFormat="1" ht="18" customHeight="1" x14ac:dyDescent="0.3">
      <c r="A37" s="29"/>
      <c r="B37" s="30"/>
      <c r="C37" s="42" t="str">
        <f>IFERROR(IMAGES!AE233,"")</f>
        <v/>
      </c>
      <c r="D37" s="43" t="str">
        <f>IFERROR(IMAGES!AF233,"")</f>
        <v/>
      </c>
      <c r="E37" s="44" t="str">
        <f>IFERROR(IMAGES!AH233,"")</f>
        <v/>
      </c>
      <c r="F37" s="45"/>
      <c r="G37" s="46"/>
      <c r="H37" s="47" t="str">
        <f>IFERROR(IMAGES!AG233,"")</f>
        <v/>
      </c>
      <c r="I37" s="43" t="str">
        <f>IFERROR(IF(IMAGES!AI233=0,"",IMAGES!AI233),"")</f>
        <v/>
      </c>
      <c r="J37" s="48"/>
      <c r="K37" s="37"/>
      <c r="L37" s="37"/>
      <c r="M37" s="37"/>
      <c r="N37" s="37"/>
      <c r="O37" s="37"/>
      <c r="P37" s="37"/>
      <c r="Q37" s="37"/>
      <c r="R37" s="37"/>
      <c r="S37" s="37"/>
      <c r="T37" s="37"/>
      <c r="U37" s="37"/>
      <c r="V37" s="37"/>
      <c r="W37" s="37"/>
      <c r="X37" s="62"/>
      <c r="Y37" s="3"/>
    </row>
    <row r="38" spans="1:25" s="2" customFormat="1" ht="18" customHeight="1" x14ac:dyDescent="0.3">
      <c r="A38" s="29"/>
      <c r="B38" s="30"/>
      <c r="C38" s="42" t="str">
        <f>IFERROR(IMAGES!AE234,"")</f>
        <v/>
      </c>
      <c r="D38" s="43" t="str">
        <f>IFERROR(IMAGES!AF234,"")</f>
        <v/>
      </c>
      <c r="E38" s="44" t="str">
        <f>IFERROR(IMAGES!AH234,"")</f>
        <v/>
      </c>
      <c r="F38" s="45"/>
      <c r="G38" s="46"/>
      <c r="H38" s="47" t="str">
        <f>IFERROR(IMAGES!AG234,"")</f>
        <v/>
      </c>
      <c r="I38" s="43" t="str">
        <f>IFERROR(IF(IMAGES!AI234=0,"",IMAGES!AI234),"")</f>
        <v/>
      </c>
      <c r="J38" s="48"/>
      <c r="K38" s="37"/>
      <c r="L38" s="37"/>
      <c r="M38" s="37"/>
      <c r="N38" s="37"/>
      <c r="O38" s="37"/>
      <c r="P38" s="37"/>
      <c r="Q38" s="37"/>
      <c r="R38" s="37"/>
      <c r="S38" s="37"/>
      <c r="T38" s="37"/>
      <c r="U38" s="37"/>
      <c r="V38" s="37"/>
      <c r="W38" s="37"/>
      <c r="X38" s="62"/>
      <c r="Y38" s="3"/>
    </row>
    <row r="39" spans="1:25" s="2" customFormat="1" ht="18" customHeight="1" x14ac:dyDescent="0.3">
      <c r="A39" s="29"/>
      <c r="B39" s="30"/>
      <c r="C39" s="42" t="str">
        <f>IFERROR(IMAGES!AE235,"")</f>
        <v/>
      </c>
      <c r="D39" s="43" t="str">
        <f>IFERROR(IMAGES!AF235,"")</f>
        <v/>
      </c>
      <c r="E39" s="44" t="str">
        <f>IFERROR(IMAGES!AH235,"")</f>
        <v/>
      </c>
      <c r="F39" s="45"/>
      <c r="G39" s="46"/>
      <c r="H39" s="47" t="str">
        <f>IFERROR(IMAGES!AG235,"")</f>
        <v/>
      </c>
      <c r="I39" s="43" t="str">
        <f>IFERROR(IF(IMAGES!AI235=0,"",IMAGES!AI235),"")</f>
        <v/>
      </c>
      <c r="J39" s="48"/>
      <c r="K39" s="37"/>
      <c r="L39" s="37"/>
      <c r="M39" s="37"/>
      <c r="N39" s="37"/>
      <c r="O39" s="37"/>
      <c r="P39" s="37"/>
      <c r="Q39" s="37"/>
      <c r="R39" s="37"/>
      <c r="S39" s="37"/>
      <c r="T39" s="37"/>
      <c r="U39" s="37"/>
      <c r="V39" s="37"/>
      <c r="W39" s="37"/>
      <c r="X39" s="62"/>
      <c r="Y39" s="3"/>
    </row>
    <row r="40" spans="1:25" s="2" customFormat="1" ht="18" customHeight="1" x14ac:dyDescent="0.3">
      <c r="A40" s="29"/>
      <c r="B40" s="30"/>
      <c r="C40" s="42" t="str">
        <f>IFERROR(IMAGES!AE236,"")</f>
        <v/>
      </c>
      <c r="D40" s="43" t="str">
        <f>IFERROR(IMAGES!AF236,"")</f>
        <v/>
      </c>
      <c r="E40" s="44" t="str">
        <f>IFERROR(IMAGES!AH236,"")</f>
        <v/>
      </c>
      <c r="F40" s="45"/>
      <c r="G40" s="46"/>
      <c r="H40" s="47" t="str">
        <f>IFERROR(IMAGES!AG236,"")</f>
        <v/>
      </c>
      <c r="I40" s="43" t="str">
        <f>IFERROR(IF(IMAGES!AI236=0,"",IMAGES!AI236),"")</f>
        <v/>
      </c>
      <c r="J40" s="48"/>
      <c r="K40" s="37"/>
      <c r="L40" s="37"/>
      <c r="M40" s="37"/>
      <c r="N40" s="37"/>
      <c r="O40" s="37"/>
      <c r="P40" s="37"/>
      <c r="Q40" s="37"/>
      <c r="R40" s="37"/>
      <c r="S40" s="37"/>
      <c r="T40" s="37"/>
      <c r="U40" s="37"/>
      <c r="V40" s="37"/>
      <c r="W40" s="37"/>
      <c r="X40" s="62"/>
      <c r="Y40" s="3"/>
    </row>
    <row r="41" spans="1:25" s="2" customFormat="1" ht="18" customHeight="1" x14ac:dyDescent="0.3">
      <c r="A41" s="29"/>
      <c r="B41" s="30"/>
      <c r="C41" s="42" t="str">
        <f>IFERROR(IMAGES!AE237,"")</f>
        <v/>
      </c>
      <c r="D41" s="43" t="str">
        <f>IFERROR(IMAGES!AF237,"")</f>
        <v/>
      </c>
      <c r="E41" s="44" t="str">
        <f>IFERROR(IMAGES!AH237,"")</f>
        <v/>
      </c>
      <c r="F41" s="45"/>
      <c r="G41" s="46"/>
      <c r="H41" s="47" t="str">
        <f>IFERROR(IMAGES!AG237,"")</f>
        <v/>
      </c>
      <c r="I41" s="43" t="str">
        <f>IFERROR(IF(IMAGES!AI237=0,"",IMAGES!AI237),"")</f>
        <v/>
      </c>
      <c r="J41" s="48"/>
      <c r="K41" s="37"/>
      <c r="L41" s="37"/>
      <c r="M41" s="37"/>
      <c r="N41" s="37"/>
      <c r="O41" s="37"/>
      <c r="P41" s="37"/>
      <c r="Q41" s="37"/>
      <c r="R41" s="37"/>
      <c r="S41" s="37"/>
      <c r="T41" s="37"/>
      <c r="U41" s="37"/>
      <c r="V41" s="37"/>
      <c r="W41" s="37"/>
      <c r="X41" s="62"/>
      <c r="Y41" s="3"/>
    </row>
    <row r="42" spans="1:25" s="2" customFormat="1" ht="18" customHeight="1" x14ac:dyDescent="0.3">
      <c r="A42" s="29"/>
      <c r="B42" s="30"/>
      <c r="C42" s="42" t="str">
        <f>IFERROR(IMAGES!AE238,"")</f>
        <v/>
      </c>
      <c r="D42" s="43" t="str">
        <f>IFERROR(IMAGES!AF238,"")</f>
        <v/>
      </c>
      <c r="E42" s="44" t="str">
        <f>IFERROR(IMAGES!AH238,"")</f>
        <v/>
      </c>
      <c r="F42" s="45"/>
      <c r="G42" s="46"/>
      <c r="H42" s="47" t="str">
        <f>IFERROR(IMAGES!AG238,"")</f>
        <v/>
      </c>
      <c r="I42" s="43" t="str">
        <f>IFERROR(IF(IMAGES!AI238=0,"",IMAGES!AI238),"")</f>
        <v/>
      </c>
      <c r="J42" s="48"/>
      <c r="K42" s="37"/>
      <c r="L42" s="37"/>
      <c r="M42" s="37"/>
      <c r="N42" s="37"/>
      <c r="O42" s="37"/>
      <c r="P42" s="37"/>
      <c r="Q42" s="37"/>
      <c r="R42" s="37"/>
      <c r="S42" s="37"/>
      <c r="T42" s="37"/>
      <c r="U42" s="37"/>
      <c r="V42" s="37"/>
      <c r="W42" s="37"/>
      <c r="X42" s="62"/>
      <c r="Y42" s="3"/>
    </row>
    <row r="43" spans="1:25" s="2" customFormat="1" ht="18" customHeight="1" x14ac:dyDescent="0.3">
      <c r="A43" s="29"/>
      <c r="B43" s="30"/>
      <c r="C43" s="42" t="str">
        <f>IFERROR(IMAGES!AE239,"")</f>
        <v/>
      </c>
      <c r="D43" s="43" t="str">
        <f>IFERROR(IMAGES!AF239,"")</f>
        <v/>
      </c>
      <c r="E43" s="44" t="str">
        <f>IFERROR(IMAGES!AH239,"")</f>
        <v/>
      </c>
      <c r="F43" s="45"/>
      <c r="G43" s="46"/>
      <c r="H43" s="47" t="str">
        <f>IFERROR(IMAGES!AG239,"")</f>
        <v/>
      </c>
      <c r="I43" s="43" t="str">
        <f>IFERROR(IF(IMAGES!AI239=0,"",IMAGES!AI239),"")</f>
        <v/>
      </c>
      <c r="J43" s="48"/>
      <c r="K43" s="37"/>
      <c r="L43" s="37"/>
      <c r="M43" s="37"/>
      <c r="N43" s="37"/>
      <c r="O43" s="37"/>
      <c r="P43" s="37"/>
      <c r="Q43" s="37"/>
      <c r="R43" s="37"/>
      <c r="S43" s="37"/>
      <c r="T43" s="37"/>
      <c r="U43" s="37"/>
      <c r="V43" s="37"/>
      <c r="W43" s="37"/>
      <c r="X43" s="62"/>
      <c r="Y43" s="3"/>
    </row>
    <row r="44" spans="1:25" s="2" customFormat="1" ht="18" customHeight="1" x14ac:dyDescent="0.3">
      <c r="A44" s="29"/>
      <c r="B44" s="30"/>
      <c r="C44" s="42" t="str">
        <f>IFERROR(IMAGES!AE240,"")</f>
        <v/>
      </c>
      <c r="D44" s="43" t="str">
        <f>IFERROR(IMAGES!AF240,"")</f>
        <v/>
      </c>
      <c r="E44" s="44" t="str">
        <f>IFERROR(IMAGES!AH240,"")</f>
        <v/>
      </c>
      <c r="F44" s="45"/>
      <c r="G44" s="46"/>
      <c r="H44" s="47" t="str">
        <f>IFERROR(IMAGES!AG240,"")</f>
        <v/>
      </c>
      <c r="I44" s="43" t="str">
        <f>IFERROR(IF(IMAGES!AI240=0,"",IMAGES!AI240),"")</f>
        <v/>
      </c>
      <c r="J44" s="48"/>
      <c r="K44" s="37"/>
      <c r="L44" s="37"/>
      <c r="M44" s="37"/>
      <c r="N44" s="37"/>
      <c r="O44" s="37"/>
      <c r="P44" s="37"/>
      <c r="Q44" s="37"/>
      <c r="R44" s="37"/>
      <c r="S44" s="37"/>
      <c r="T44" s="37"/>
      <c r="U44" s="37"/>
      <c r="V44" s="37"/>
      <c r="W44" s="37"/>
      <c r="X44" s="62"/>
      <c r="Y44" s="3"/>
    </row>
    <row r="45" spans="1:25" s="2" customFormat="1" ht="18" customHeight="1" x14ac:dyDescent="0.3">
      <c r="A45" s="29"/>
      <c r="B45" s="77" t="str">
        <f ca="1">CELL("filename")</f>
        <v>\\nts\hq\Precon-General\PreconSupport\DesignAuto\Development\AxiomExcelSheets\2017-05-18_Updates\[General_Construction_Notes.xlsx]PASTE DATA HERE</v>
      </c>
      <c r="C45" s="42" t="str">
        <f>IFERROR(IMAGES!AE241,"")</f>
        <v/>
      </c>
      <c r="D45" s="43" t="str">
        <f>IFERROR(IMAGES!AF241,"")</f>
        <v/>
      </c>
      <c r="E45" s="44" t="str">
        <f>IFERROR(IMAGES!AH241,"")</f>
        <v/>
      </c>
      <c r="F45" s="45"/>
      <c r="G45" s="46"/>
      <c r="H45" s="47" t="str">
        <f>IFERROR(IMAGES!AG241,"")</f>
        <v/>
      </c>
      <c r="I45" s="43" t="str">
        <f>IFERROR(IF(IMAGES!AI241=0,"",IMAGES!AI241),"")</f>
        <v/>
      </c>
      <c r="J45" s="48"/>
      <c r="K45" s="37"/>
      <c r="L45" s="37"/>
      <c r="M45" s="37"/>
      <c r="N45" s="37"/>
      <c r="O45" s="37"/>
      <c r="P45" s="37"/>
      <c r="Q45" s="37"/>
      <c r="R45" s="37"/>
      <c r="S45" s="37"/>
      <c r="T45" s="37"/>
      <c r="U45" s="37"/>
      <c r="V45" s="37"/>
      <c r="W45" s="37"/>
      <c r="X45" s="62"/>
      <c r="Y45" s="3"/>
    </row>
    <row r="46" spans="1:25" s="2" customFormat="1" ht="18" customHeight="1" x14ac:dyDescent="0.3">
      <c r="A46" s="29"/>
      <c r="B46" s="77"/>
      <c r="C46" s="42" t="str">
        <f>IFERROR(IMAGES!AE242,"")</f>
        <v/>
      </c>
      <c r="D46" s="43" t="str">
        <f>IFERROR(IMAGES!AF242,"")</f>
        <v/>
      </c>
      <c r="E46" s="44" t="str">
        <f>IFERROR(IMAGES!AH242,"")</f>
        <v/>
      </c>
      <c r="F46" s="45"/>
      <c r="G46" s="46"/>
      <c r="H46" s="47" t="str">
        <f>IFERROR(IMAGES!AG242,"")</f>
        <v/>
      </c>
      <c r="I46" s="43" t="str">
        <f>IFERROR(IF(IMAGES!AI242=0,"",IMAGES!AI242),"")</f>
        <v/>
      </c>
      <c r="J46" s="48"/>
      <c r="K46" s="37"/>
      <c r="L46" s="37"/>
      <c r="M46" s="37"/>
      <c r="N46" s="37"/>
      <c r="O46" s="37"/>
      <c r="P46" s="37"/>
      <c r="Q46" s="37"/>
      <c r="R46" s="37"/>
      <c r="S46" s="37"/>
      <c r="T46" s="37"/>
      <c r="U46" s="37"/>
      <c r="V46" s="37"/>
      <c r="W46" s="37"/>
      <c r="X46" s="62"/>
      <c r="Y46" s="3"/>
    </row>
    <row r="47" spans="1:25" s="2" customFormat="1" ht="18" customHeight="1" x14ac:dyDescent="0.3">
      <c r="A47" s="29"/>
      <c r="B47" s="77"/>
      <c r="C47" s="42" t="str">
        <f>IFERROR(IMAGES!AE243,"")</f>
        <v/>
      </c>
      <c r="D47" s="43" t="str">
        <f>IFERROR(IMAGES!AF243,"")</f>
        <v/>
      </c>
      <c r="E47" s="44" t="str">
        <f>IFERROR(IMAGES!AH243,"")</f>
        <v/>
      </c>
      <c r="F47" s="45"/>
      <c r="G47" s="46"/>
      <c r="H47" s="47" t="str">
        <f>IFERROR(IMAGES!AG243,"")</f>
        <v/>
      </c>
      <c r="I47" s="43" t="str">
        <f>IFERROR(IF(IMAGES!AI243=0,"",IMAGES!AI243),"")</f>
        <v/>
      </c>
      <c r="J47" s="48"/>
      <c r="K47" s="37"/>
      <c r="L47" s="37"/>
      <c r="M47" s="37"/>
      <c r="N47" s="37"/>
      <c r="O47" s="37"/>
      <c r="P47" s="37"/>
      <c r="Q47" s="37"/>
      <c r="R47" s="37"/>
      <c r="S47" s="37"/>
      <c r="T47" s="37"/>
      <c r="U47" s="37"/>
      <c r="V47" s="37"/>
      <c r="W47" s="37"/>
      <c r="X47" s="62"/>
      <c r="Y47" s="3"/>
    </row>
    <row r="48" spans="1:25" s="2" customFormat="1" ht="18" customHeight="1" x14ac:dyDescent="0.3">
      <c r="A48" s="29"/>
      <c r="B48" s="77"/>
      <c r="C48" s="42" t="str">
        <f>IFERROR(IMAGES!AE244,"")</f>
        <v/>
      </c>
      <c r="D48" s="43" t="str">
        <f>IFERROR(IMAGES!AF244,"")</f>
        <v/>
      </c>
      <c r="E48" s="44" t="str">
        <f>IFERROR(IMAGES!AH244,"")</f>
        <v/>
      </c>
      <c r="F48" s="45"/>
      <c r="G48" s="46"/>
      <c r="H48" s="47" t="str">
        <f>IFERROR(IMAGES!AG244,"")</f>
        <v/>
      </c>
      <c r="I48" s="43" t="str">
        <f>IFERROR(IF(IMAGES!AI244=0,"",IMAGES!AI244),"")</f>
        <v/>
      </c>
      <c r="J48" s="48"/>
      <c r="K48" s="37"/>
      <c r="L48" s="37"/>
      <c r="M48" s="37"/>
      <c r="N48" s="37"/>
      <c r="O48" s="37"/>
      <c r="P48" s="37"/>
      <c r="Q48" s="37"/>
      <c r="R48" s="37"/>
      <c r="S48" s="37"/>
      <c r="T48" s="37"/>
      <c r="U48" s="37"/>
      <c r="V48" s="37"/>
      <c r="W48" s="37"/>
      <c r="X48" s="62"/>
      <c r="Y48" s="3"/>
    </row>
    <row r="49" spans="1:25" s="2" customFormat="1" ht="18" customHeight="1" x14ac:dyDescent="0.3">
      <c r="A49" s="29"/>
      <c r="B49" s="77"/>
      <c r="C49" s="42" t="str">
        <f>IFERROR(IMAGES!AE245,"")</f>
        <v/>
      </c>
      <c r="D49" s="43" t="str">
        <f>IFERROR(IMAGES!AF245,"")</f>
        <v/>
      </c>
      <c r="E49" s="44" t="str">
        <f>IFERROR(IMAGES!AH245,"")</f>
        <v/>
      </c>
      <c r="F49" s="45"/>
      <c r="G49" s="46"/>
      <c r="H49" s="47" t="str">
        <f>IFERROR(IMAGES!AG245,"")</f>
        <v/>
      </c>
      <c r="I49" s="43" t="str">
        <f>IFERROR(IF(IMAGES!AI245=0,"",IMAGES!AI245),"")</f>
        <v/>
      </c>
      <c r="J49" s="48"/>
      <c r="K49" s="37"/>
      <c r="L49" s="37"/>
      <c r="M49" s="37"/>
      <c r="N49" s="37"/>
      <c r="O49" s="37"/>
      <c r="P49" s="37"/>
      <c r="Q49" s="37"/>
      <c r="R49" s="37"/>
      <c r="S49" s="37"/>
      <c r="T49" s="37"/>
      <c r="U49" s="37"/>
      <c r="V49" s="37"/>
      <c r="W49" s="37"/>
      <c r="X49" s="62"/>
      <c r="Y49" s="3"/>
    </row>
    <row r="50" spans="1:25" s="2" customFormat="1" ht="18" customHeight="1" x14ac:dyDescent="0.3">
      <c r="A50" s="29"/>
      <c r="B50" s="77"/>
      <c r="C50" s="42" t="str">
        <f>IFERROR(IMAGES!AE246,"")</f>
        <v/>
      </c>
      <c r="D50" s="43" t="str">
        <f>IFERROR(IMAGES!AF246,"")</f>
        <v/>
      </c>
      <c r="E50" s="44" t="str">
        <f>IFERROR(IMAGES!AH246,"")</f>
        <v/>
      </c>
      <c r="F50" s="45"/>
      <c r="G50" s="46"/>
      <c r="H50" s="47" t="str">
        <f>IFERROR(IMAGES!AG246,"")</f>
        <v/>
      </c>
      <c r="I50" s="43" t="str">
        <f>IFERROR(IF(IMAGES!AI246=0,"",IMAGES!AI246),"")</f>
        <v/>
      </c>
      <c r="J50" s="48"/>
      <c r="K50" s="37"/>
      <c r="L50" s="37"/>
      <c r="M50" s="37"/>
      <c r="N50" s="37"/>
      <c r="O50" s="37"/>
      <c r="P50" s="37"/>
      <c r="Q50" s="37"/>
      <c r="R50" s="37"/>
      <c r="S50" s="37"/>
      <c r="T50" s="37"/>
      <c r="U50" s="37"/>
      <c r="V50" s="37"/>
      <c r="W50" s="37"/>
      <c r="X50" s="62"/>
      <c r="Y50" s="3"/>
    </row>
    <row r="51" spans="1:25" s="2" customFormat="1" ht="18" customHeight="1" x14ac:dyDescent="0.3">
      <c r="A51" s="29"/>
      <c r="B51" s="77"/>
      <c r="C51" s="42" t="str">
        <f>IFERROR(IMAGES!AE247,"")</f>
        <v/>
      </c>
      <c r="D51" s="43" t="str">
        <f>IFERROR(IMAGES!AF247,"")</f>
        <v/>
      </c>
      <c r="E51" s="44" t="str">
        <f>IFERROR(IMAGES!AH247,"")</f>
        <v/>
      </c>
      <c r="F51" s="45"/>
      <c r="G51" s="46"/>
      <c r="H51" s="47" t="str">
        <f>IFERROR(IMAGES!AG247,"")</f>
        <v/>
      </c>
      <c r="I51" s="43" t="str">
        <f>IFERROR(IF(IMAGES!AI247=0,"",IMAGES!AI247),"")</f>
        <v/>
      </c>
      <c r="J51" s="48"/>
      <c r="K51" s="37"/>
      <c r="L51" s="37"/>
      <c r="M51" s="37"/>
      <c r="N51" s="37"/>
      <c r="O51" s="37"/>
      <c r="P51" s="37"/>
      <c r="Q51" s="37"/>
      <c r="R51" s="37"/>
      <c r="S51" s="37"/>
      <c r="T51" s="37"/>
      <c r="U51" s="37"/>
      <c r="V51" s="37"/>
      <c r="W51" s="37"/>
      <c r="X51" s="62"/>
      <c r="Y51" s="3"/>
    </row>
    <row r="52" spans="1:25" s="2" customFormat="1" ht="18" customHeight="1" x14ac:dyDescent="0.3">
      <c r="A52" s="29"/>
      <c r="B52" s="77"/>
      <c r="C52" s="42" t="str">
        <f>IFERROR(IMAGES!AE248,"")</f>
        <v/>
      </c>
      <c r="D52" s="43" t="str">
        <f>IFERROR(IMAGES!AF248,"")</f>
        <v/>
      </c>
      <c r="E52" s="44" t="str">
        <f>IFERROR(IMAGES!AH248,"")</f>
        <v/>
      </c>
      <c r="F52" s="45"/>
      <c r="G52" s="46"/>
      <c r="H52" s="47" t="str">
        <f>IFERROR(IMAGES!AG248,"")</f>
        <v/>
      </c>
      <c r="I52" s="43" t="str">
        <f>IFERROR(IF(IMAGES!AI248=0,"",IMAGES!AI248),"")</f>
        <v/>
      </c>
      <c r="J52" s="48"/>
      <c r="K52" s="37"/>
      <c r="L52" s="37"/>
      <c r="M52" s="37"/>
      <c r="N52" s="37"/>
      <c r="O52" s="37"/>
      <c r="P52" s="37"/>
      <c r="Q52" s="37"/>
      <c r="R52" s="37"/>
      <c r="S52" s="37"/>
      <c r="T52" s="37"/>
      <c r="U52" s="37"/>
      <c r="V52" s="37"/>
      <c r="W52" s="37"/>
      <c r="X52" s="62"/>
      <c r="Y52" s="3"/>
    </row>
    <row r="53" spans="1:25" s="2" customFormat="1" ht="18" customHeight="1" x14ac:dyDescent="0.3">
      <c r="A53" s="29"/>
      <c r="B53" s="77"/>
      <c r="C53" s="42" t="str">
        <f>IFERROR(IMAGES!AE249,"")</f>
        <v/>
      </c>
      <c r="D53" s="43" t="str">
        <f>IFERROR(IMAGES!AF249,"")</f>
        <v/>
      </c>
      <c r="E53" s="44" t="str">
        <f>IFERROR(IMAGES!AH249,"")</f>
        <v/>
      </c>
      <c r="F53" s="45"/>
      <c r="G53" s="46"/>
      <c r="H53" s="47" t="str">
        <f>IFERROR(IMAGES!AG249,"")</f>
        <v/>
      </c>
      <c r="I53" s="43" t="str">
        <f>IFERROR(IF(IMAGES!AI249=0,"",IMAGES!AI249),"")</f>
        <v/>
      </c>
      <c r="J53" s="48"/>
      <c r="K53" s="37"/>
      <c r="L53" s="37"/>
      <c r="M53" s="37"/>
      <c r="N53" s="37"/>
      <c r="O53" s="37"/>
      <c r="P53" s="37"/>
      <c r="Q53" s="37"/>
      <c r="R53" s="37"/>
      <c r="S53" s="37"/>
      <c r="T53" s="37"/>
      <c r="U53" s="37"/>
      <c r="V53" s="37"/>
      <c r="W53" s="37"/>
      <c r="X53" s="62"/>
      <c r="Y53" s="3"/>
    </row>
    <row r="54" spans="1:25" s="2" customFormat="1" ht="18" customHeight="1" x14ac:dyDescent="0.3">
      <c r="A54" s="29"/>
      <c r="B54" s="77"/>
      <c r="C54" s="42" t="str">
        <f>IFERROR(IMAGES!AE250,"")</f>
        <v/>
      </c>
      <c r="D54" s="43" t="str">
        <f>IFERROR(IMAGES!AF250,"")</f>
        <v/>
      </c>
      <c r="E54" s="44" t="str">
        <f>IFERROR(IMAGES!AH250,"")</f>
        <v/>
      </c>
      <c r="F54" s="45"/>
      <c r="G54" s="46"/>
      <c r="H54" s="47" t="str">
        <f>IFERROR(IMAGES!AG250,"")</f>
        <v/>
      </c>
      <c r="I54" s="43" t="str">
        <f>IFERROR(IF(IMAGES!AI250=0,"",IMAGES!AI250),"")</f>
        <v/>
      </c>
      <c r="J54" s="48"/>
      <c r="K54" s="37"/>
      <c r="L54" s="37"/>
      <c r="M54" s="37"/>
      <c r="N54" s="37"/>
      <c r="O54" s="37"/>
      <c r="P54" s="37"/>
      <c r="Q54" s="37"/>
      <c r="R54" s="37"/>
      <c r="S54" s="37"/>
      <c r="T54" s="37"/>
      <c r="U54" s="37"/>
      <c r="V54" s="37"/>
      <c r="W54" s="37"/>
      <c r="X54" s="62"/>
      <c r="Y54" s="3"/>
    </row>
    <row r="55" spans="1:25" s="2" customFormat="1" ht="18" customHeight="1" x14ac:dyDescent="0.3">
      <c r="A55" s="29"/>
      <c r="B55" s="77"/>
      <c r="C55" s="42" t="str">
        <f>IFERROR(IMAGES!AE251,"")</f>
        <v/>
      </c>
      <c r="D55" s="43" t="str">
        <f>IFERROR(IMAGES!AF251,"")</f>
        <v/>
      </c>
      <c r="E55" s="44" t="str">
        <f>IFERROR(IMAGES!AH251,"")</f>
        <v/>
      </c>
      <c r="F55" s="45"/>
      <c r="G55" s="46"/>
      <c r="H55" s="47" t="str">
        <f>IFERROR(IMAGES!AG251,"")</f>
        <v/>
      </c>
      <c r="I55" s="43" t="str">
        <f>IFERROR(IF(IMAGES!AI251=0,"",IMAGES!AI251),"")</f>
        <v/>
      </c>
      <c r="J55" s="48"/>
      <c r="K55" s="37"/>
      <c r="L55" s="37"/>
      <c r="M55" s="37"/>
      <c r="N55" s="37"/>
      <c r="O55" s="37"/>
      <c r="P55" s="37"/>
      <c r="Q55" s="37"/>
      <c r="R55" s="37"/>
      <c r="S55" s="37"/>
      <c r="T55" s="37"/>
      <c r="U55" s="37"/>
      <c r="V55" s="37"/>
      <c r="W55" s="37"/>
      <c r="X55" s="62"/>
      <c r="Y55" s="3"/>
    </row>
    <row r="56" spans="1:25" s="2" customFormat="1" ht="18" customHeight="1" x14ac:dyDescent="0.3">
      <c r="A56" s="29"/>
      <c r="B56" s="77"/>
      <c r="C56" s="42" t="str">
        <f>IFERROR(IMAGES!AE252,"")</f>
        <v/>
      </c>
      <c r="D56" s="43" t="str">
        <f>IFERROR(IMAGES!AF252,"")</f>
        <v/>
      </c>
      <c r="E56" s="44" t="str">
        <f>IFERROR(IMAGES!AH252,"")</f>
        <v/>
      </c>
      <c r="F56" s="45"/>
      <c r="G56" s="46"/>
      <c r="H56" s="47" t="str">
        <f>IFERROR(IMAGES!AG252,"")</f>
        <v/>
      </c>
      <c r="I56" s="43" t="str">
        <f>IFERROR(IF(IMAGES!AI252=0,"",IMAGES!AI252),"")</f>
        <v/>
      </c>
      <c r="J56" s="48"/>
      <c r="K56" s="37"/>
      <c r="L56" s="37"/>
      <c r="M56" s="37"/>
      <c r="N56" s="37"/>
      <c r="O56" s="37"/>
      <c r="P56" s="37"/>
      <c r="Q56" s="37"/>
      <c r="R56" s="37"/>
      <c r="S56" s="37"/>
      <c r="T56" s="37"/>
      <c r="U56" s="37"/>
      <c r="V56" s="37"/>
      <c r="W56" s="37"/>
      <c r="X56" s="62"/>
      <c r="Y56" s="3"/>
    </row>
    <row r="57" spans="1:25" s="2" customFormat="1" ht="18" customHeight="1" x14ac:dyDescent="0.3">
      <c r="A57" s="29"/>
      <c r="B57" s="77"/>
      <c r="C57" s="42" t="str">
        <f>IFERROR(IMAGES!AE253,"")</f>
        <v/>
      </c>
      <c r="D57" s="43" t="str">
        <f>IFERROR(IMAGES!AF253,"")</f>
        <v/>
      </c>
      <c r="E57" s="44" t="str">
        <f>IFERROR(IMAGES!AH253,"")</f>
        <v/>
      </c>
      <c r="F57" s="45"/>
      <c r="G57" s="46"/>
      <c r="H57" s="47" t="str">
        <f>IFERROR(IMAGES!AG253,"")</f>
        <v/>
      </c>
      <c r="I57" s="43" t="str">
        <f>IFERROR(IF(IMAGES!AI253=0,"",IMAGES!AI253),"")</f>
        <v/>
      </c>
      <c r="J57" s="48"/>
      <c r="K57" s="95" t="s">
        <v>41</v>
      </c>
      <c r="L57" s="84"/>
      <c r="M57" s="96"/>
      <c r="N57" s="96"/>
      <c r="O57" s="96"/>
      <c r="P57" s="96"/>
      <c r="Q57" s="96"/>
      <c r="R57" s="96"/>
      <c r="S57" s="96"/>
      <c r="T57" s="96"/>
      <c r="U57" s="96"/>
      <c r="V57" s="96"/>
      <c r="W57" s="97"/>
      <c r="X57" s="62"/>
      <c r="Y57" s="3"/>
    </row>
    <row r="58" spans="1:25" s="2" customFormat="1" ht="18" customHeight="1" x14ac:dyDescent="0.3">
      <c r="A58" s="76">
        <f ca="1">TODAY()</f>
        <v>42873</v>
      </c>
      <c r="B58" s="77"/>
      <c r="C58" s="42" t="str">
        <f>IFERROR(IMAGES!AE254,"")</f>
        <v/>
      </c>
      <c r="D58" s="43" t="str">
        <f>IFERROR(IMAGES!AF254,"")</f>
        <v/>
      </c>
      <c r="E58" s="44" t="str">
        <f>IFERROR(IMAGES!AH254,"")</f>
        <v/>
      </c>
      <c r="F58" s="45"/>
      <c r="G58" s="46"/>
      <c r="H58" s="47" t="str">
        <f>IFERROR(IMAGES!AG254,"")</f>
        <v/>
      </c>
      <c r="I58" s="43" t="str">
        <f>IFERROR(IF(IMAGES!AI254=0,"",IMAGES!AI254),"")</f>
        <v/>
      </c>
      <c r="J58" s="48"/>
      <c r="K58" s="98"/>
      <c r="L58" s="99"/>
      <c r="M58" s="98" t="s">
        <v>48</v>
      </c>
      <c r="N58" s="99"/>
      <c r="O58" s="100" t="s">
        <v>49</v>
      </c>
      <c r="P58" s="101"/>
      <c r="Q58" s="102"/>
      <c r="R58" s="100" t="s">
        <v>50</v>
      </c>
      <c r="S58" s="101"/>
      <c r="T58" s="102"/>
      <c r="U58" s="100" t="s">
        <v>51</v>
      </c>
      <c r="V58" s="101"/>
      <c r="W58" s="102"/>
      <c r="X58" s="62"/>
      <c r="Y58" s="3"/>
    </row>
    <row r="59" spans="1:25" s="2" customFormat="1" ht="18" customHeight="1" x14ac:dyDescent="0.3">
      <c r="A59" s="76"/>
      <c r="B59" s="77"/>
      <c r="C59" s="42" t="str">
        <f>IFERROR(IMAGES!AE255,"")</f>
        <v/>
      </c>
      <c r="D59" s="43" t="str">
        <f>IFERROR(IMAGES!AF255,"")</f>
        <v/>
      </c>
      <c r="E59" s="44" t="str">
        <f>IFERROR(IMAGES!AH255,"")</f>
        <v/>
      </c>
      <c r="F59" s="45"/>
      <c r="G59" s="46"/>
      <c r="H59" s="47" t="str">
        <f>IFERROR(IMAGES!AG255,"")</f>
        <v/>
      </c>
      <c r="I59" s="43" t="str">
        <f>IFERROR(IF(IMAGES!AI255=0,"",IMAGES!AI255),"")</f>
        <v/>
      </c>
      <c r="J59" s="48"/>
      <c r="K59" s="88" t="s">
        <v>42</v>
      </c>
      <c r="L59" s="90" t="s">
        <v>43</v>
      </c>
      <c r="M59" s="85" t="s">
        <v>45</v>
      </c>
      <c r="N59" s="85" t="s">
        <v>44</v>
      </c>
      <c r="O59" s="85" t="s">
        <v>45</v>
      </c>
      <c r="P59" s="85" t="s">
        <v>44</v>
      </c>
      <c r="Q59" s="85"/>
      <c r="R59" s="85" t="s">
        <v>45</v>
      </c>
      <c r="S59" s="85"/>
      <c r="T59" s="85" t="s">
        <v>44</v>
      </c>
      <c r="U59" s="85" t="s">
        <v>45</v>
      </c>
      <c r="V59" s="85" t="s">
        <v>44</v>
      </c>
      <c r="W59" s="85"/>
      <c r="X59" s="62"/>
      <c r="Y59" s="3"/>
    </row>
    <row r="60" spans="1:25" s="2" customFormat="1" ht="18" customHeight="1" x14ac:dyDescent="0.3">
      <c r="A60" s="76"/>
      <c r="B60" s="77"/>
      <c r="C60" s="42" t="str">
        <f>IFERROR(IMAGES!AE256,"")</f>
        <v/>
      </c>
      <c r="D60" s="43" t="str">
        <f>IFERROR(IMAGES!AF256,"")</f>
        <v/>
      </c>
      <c r="E60" s="44" t="str">
        <f>IFERROR(IMAGES!AH256,"")</f>
        <v/>
      </c>
      <c r="F60" s="45"/>
      <c r="G60" s="46"/>
      <c r="H60" s="47" t="str">
        <f>IFERROR(IMAGES!AG256,"")</f>
        <v/>
      </c>
      <c r="I60" s="43" t="str">
        <f>IFERROR(IF(IMAGES!AI256=0,"",IMAGES!AI256),"")</f>
        <v/>
      </c>
      <c r="J60" s="48"/>
      <c r="K60" s="89"/>
      <c r="L60" s="85"/>
      <c r="M60" s="85"/>
      <c r="N60" s="85"/>
      <c r="O60" s="85"/>
      <c r="P60" s="85"/>
      <c r="Q60" s="85"/>
      <c r="R60" s="85"/>
      <c r="S60" s="85"/>
      <c r="T60" s="85"/>
      <c r="U60" s="85"/>
      <c r="V60" s="85"/>
      <c r="W60" s="85"/>
      <c r="X60" s="62"/>
      <c r="Y60" s="3"/>
    </row>
    <row r="61" spans="1:25" s="2" customFormat="1" ht="18" customHeight="1" x14ac:dyDescent="0.3">
      <c r="A61" s="76"/>
      <c r="B61" s="77"/>
      <c r="C61" s="42" t="str">
        <f>IFERROR(IMAGES!AE257,"")</f>
        <v/>
      </c>
      <c r="D61" s="43" t="str">
        <f>IFERROR(IMAGES!AF257,"")</f>
        <v/>
      </c>
      <c r="E61" s="44" t="str">
        <f>IFERROR(IMAGES!AH257,"")</f>
        <v/>
      </c>
      <c r="F61" s="45"/>
      <c r="G61" s="46"/>
      <c r="H61" s="47" t="str">
        <f>IFERROR(IMAGES!AG257,"")</f>
        <v/>
      </c>
      <c r="I61" s="43" t="str">
        <f>IFERROR(IF(IMAGES!AI257=0,"",IMAGES!AI257),"")</f>
        <v/>
      </c>
      <c r="J61" s="48"/>
      <c r="K61" s="68">
        <v>12</v>
      </c>
      <c r="L61" s="68" t="s">
        <v>46</v>
      </c>
      <c r="M61" s="68">
        <v>6</v>
      </c>
      <c r="N61" s="68">
        <v>7</v>
      </c>
      <c r="O61" s="68">
        <v>8</v>
      </c>
      <c r="P61" s="107">
        <v>10</v>
      </c>
      <c r="Q61" s="107"/>
      <c r="R61" s="107">
        <v>10</v>
      </c>
      <c r="S61" s="107"/>
      <c r="T61" s="68">
        <v>12</v>
      </c>
      <c r="U61" s="68">
        <v>15</v>
      </c>
      <c r="V61" s="107">
        <v>18</v>
      </c>
      <c r="W61" s="107"/>
      <c r="X61" s="62"/>
      <c r="Y61" s="3"/>
    </row>
    <row r="62" spans="1:25" s="2" customFormat="1" ht="18" customHeight="1" x14ac:dyDescent="0.3">
      <c r="A62" s="76"/>
      <c r="B62" s="77"/>
      <c r="C62" s="42" t="str">
        <f>IFERROR(IMAGES!AE258,"")</f>
        <v/>
      </c>
      <c r="D62" s="43" t="str">
        <f>IFERROR(IMAGES!AF258,"")</f>
        <v/>
      </c>
      <c r="E62" s="44" t="str">
        <f>IFERROR(IMAGES!AH258,"")</f>
        <v/>
      </c>
      <c r="F62" s="45"/>
      <c r="G62" s="46"/>
      <c r="H62" s="47" t="str">
        <f>IFERROR(IMAGES!AG258,"")</f>
        <v/>
      </c>
      <c r="I62" s="43" t="str">
        <f>IFERROR(IF(IMAGES!AI258=0,"",IMAGES!AI258),"")</f>
        <v/>
      </c>
      <c r="J62" s="48"/>
      <c r="K62" s="69">
        <v>15</v>
      </c>
      <c r="L62" s="68" t="s">
        <v>46</v>
      </c>
      <c r="M62" s="68">
        <v>6</v>
      </c>
      <c r="N62" s="68">
        <v>8</v>
      </c>
      <c r="O62" s="68">
        <v>9</v>
      </c>
      <c r="P62" s="107">
        <v>11</v>
      </c>
      <c r="Q62" s="107"/>
      <c r="R62" s="107">
        <v>11</v>
      </c>
      <c r="S62" s="107"/>
      <c r="T62" s="68">
        <v>14</v>
      </c>
      <c r="U62" s="68">
        <v>16</v>
      </c>
      <c r="V62" s="107">
        <v>20</v>
      </c>
      <c r="W62" s="107"/>
      <c r="X62" s="62"/>
      <c r="Y62" s="3"/>
    </row>
    <row r="63" spans="1:25" s="2" customFormat="1" ht="18" customHeight="1" x14ac:dyDescent="0.3">
      <c r="A63" s="76"/>
      <c r="B63" s="77"/>
      <c r="C63" s="42" t="str">
        <f>IFERROR(IMAGES!AE259,"")</f>
        <v/>
      </c>
      <c r="D63" s="43" t="str">
        <f>IFERROR(IMAGES!AF259,"")</f>
        <v/>
      </c>
      <c r="E63" s="44" t="str">
        <f>IFERROR(IMAGES!AH259,"")</f>
        <v/>
      </c>
      <c r="F63" s="45"/>
      <c r="G63" s="46"/>
      <c r="H63" s="47" t="str">
        <f>IFERROR(IMAGES!AG259,"")</f>
        <v/>
      </c>
      <c r="I63" s="43" t="str">
        <f>IFERROR(IF(IMAGES!AI259=0,"",IMAGES!AI259),"")</f>
        <v/>
      </c>
      <c r="J63" s="48"/>
      <c r="K63" s="69">
        <v>18</v>
      </c>
      <c r="L63" s="68" t="s">
        <v>46</v>
      </c>
      <c r="M63" s="68">
        <v>7</v>
      </c>
      <c r="N63" s="68">
        <v>9</v>
      </c>
      <c r="O63" s="68">
        <v>10</v>
      </c>
      <c r="P63" s="107">
        <v>12</v>
      </c>
      <c r="Q63" s="107"/>
      <c r="R63" s="107">
        <v>12</v>
      </c>
      <c r="S63" s="107"/>
      <c r="T63" s="68">
        <v>15</v>
      </c>
      <c r="U63" s="68">
        <v>18</v>
      </c>
      <c r="V63" s="107">
        <v>22</v>
      </c>
      <c r="W63" s="107"/>
      <c r="X63" s="62"/>
      <c r="Y63" s="3"/>
    </row>
    <row r="64" spans="1:25" s="2" customFormat="1" ht="18" customHeight="1" x14ac:dyDescent="0.3">
      <c r="A64" s="76"/>
      <c r="B64" s="77"/>
      <c r="C64" s="42" t="str">
        <f>IFERROR(IMAGES!AE260,"")</f>
        <v/>
      </c>
      <c r="D64" s="43" t="str">
        <f>IFERROR(IMAGES!AF260,"")</f>
        <v/>
      </c>
      <c r="E64" s="44" t="str">
        <f>IFERROR(IMAGES!AH260,"")</f>
        <v/>
      </c>
      <c r="F64" s="45"/>
      <c r="G64" s="46"/>
      <c r="H64" s="47" t="str">
        <f>IFERROR(IMAGES!AG260,"")</f>
        <v/>
      </c>
      <c r="I64" s="43" t="str">
        <f>IFERROR(IF(IMAGES!AI260=0,"",IMAGES!AI260),"")</f>
        <v/>
      </c>
      <c r="J64" s="48"/>
      <c r="K64" s="69">
        <v>24</v>
      </c>
      <c r="L64" s="68" t="s">
        <v>46</v>
      </c>
      <c r="M64" s="68">
        <v>8</v>
      </c>
      <c r="N64" s="68">
        <v>10</v>
      </c>
      <c r="O64" s="68">
        <v>11</v>
      </c>
      <c r="P64" s="107">
        <v>15</v>
      </c>
      <c r="Q64" s="107"/>
      <c r="R64" s="107">
        <v>15</v>
      </c>
      <c r="S64" s="107"/>
      <c r="T64" s="68">
        <v>19</v>
      </c>
      <c r="U64" s="68">
        <v>22</v>
      </c>
      <c r="V64" s="107">
        <v>27</v>
      </c>
      <c r="W64" s="107"/>
      <c r="X64" s="62"/>
      <c r="Y64" s="3"/>
    </row>
    <row r="65" spans="1:25" s="2" customFormat="1" ht="18" customHeight="1" x14ac:dyDescent="0.3">
      <c r="A65" s="76"/>
      <c r="B65" s="77"/>
      <c r="C65" s="42" t="str">
        <f>IFERROR(IMAGES!AE261,"")</f>
        <v/>
      </c>
      <c r="D65" s="43" t="str">
        <f>IFERROR(IMAGES!AF261,"")</f>
        <v/>
      </c>
      <c r="E65" s="44" t="str">
        <f>IFERROR(IMAGES!AH261,"")</f>
        <v/>
      </c>
      <c r="F65" s="45"/>
      <c r="G65" s="46"/>
      <c r="H65" s="47" t="str">
        <f>IFERROR(IMAGES!AG261,"")</f>
        <v/>
      </c>
      <c r="I65" s="43" t="str">
        <f>IFERROR(IF(IMAGES!AI261=0,"",IMAGES!AI261),"")</f>
        <v/>
      </c>
      <c r="J65" s="48"/>
      <c r="K65" s="69">
        <v>30</v>
      </c>
      <c r="L65" s="68" t="s">
        <v>46</v>
      </c>
      <c r="M65" s="68">
        <v>10</v>
      </c>
      <c r="N65" s="68">
        <v>13</v>
      </c>
      <c r="O65" s="68">
        <v>14</v>
      </c>
      <c r="P65" s="107">
        <v>18</v>
      </c>
      <c r="Q65" s="107"/>
      <c r="R65" s="107">
        <v>18</v>
      </c>
      <c r="S65" s="107"/>
      <c r="T65" s="68">
        <v>23</v>
      </c>
      <c r="U65" s="68">
        <v>26</v>
      </c>
      <c r="V65" s="107">
        <v>34</v>
      </c>
      <c r="W65" s="107"/>
      <c r="X65" s="62"/>
      <c r="Y65" s="3"/>
    </row>
    <row r="66" spans="1:25" s="2" customFormat="1" ht="18" customHeight="1" x14ac:dyDescent="0.3">
      <c r="A66" s="76"/>
      <c r="B66" s="77"/>
      <c r="C66" s="42" t="str">
        <f>IFERROR(IMAGES!AE262,"")</f>
        <v/>
      </c>
      <c r="D66" s="43" t="str">
        <f>IFERROR(IMAGES!AF262,"")</f>
        <v/>
      </c>
      <c r="E66" s="44" t="str">
        <f>IFERROR(IMAGES!AH262,"")</f>
        <v/>
      </c>
      <c r="F66" s="45"/>
      <c r="G66" s="46"/>
      <c r="H66" s="47" t="str">
        <f>IFERROR(IMAGES!AG262,"")</f>
        <v/>
      </c>
      <c r="I66" s="43" t="str">
        <f>IFERROR(IF(IMAGES!AI262=0,"",IMAGES!AI262),"")</f>
        <v/>
      </c>
      <c r="J66" s="48"/>
      <c r="K66" s="69">
        <v>36</v>
      </c>
      <c r="L66" s="68" t="s">
        <v>46</v>
      </c>
      <c r="M66" s="68">
        <v>13</v>
      </c>
      <c r="N66" s="68">
        <v>17</v>
      </c>
      <c r="O66" s="68">
        <v>18</v>
      </c>
      <c r="P66" s="107">
        <v>24</v>
      </c>
      <c r="Q66" s="107"/>
      <c r="R66" s="107">
        <v>23</v>
      </c>
      <c r="S66" s="107"/>
      <c r="T66" s="68">
        <v>31</v>
      </c>
      <c r="U66" s="68">
        <v>34</v>
      </c>
      <c r="V66" s="107">
        <v>45</v>
      </c>
      <c r="W66" s="107"/>
      <c r="X66" s="62"/>
      <c r="Y66" s="3"/>
    </row>
    <row r="67" spans="1:25" s="2" customFormat="1" ht="18" customHeight="1" x14ac:dyDescent="0.3">
      <c r="A67" s="76"/>
      <c r="B67" s="77"/>
      <c r="C67" s="42" t="str">
        <f>IFERROR(IMAGES!AE263,"")</f>
        <v/>
      </c>
      <c r="D67" s="43" t="str">
        <f>IFERROR(IMAGES!AF263,"")</f>
        <v/>
      </c>
      <c r="E67" s="44" t="str">
        <f>IFERROR(IMAGES!AH263,"")</f>
        <v/>
      </c>
      <c r="F67" s="45"/>
      <c r="G67" s="46"/>
      <c r="H67" s="47" t="str">
        <f>IFERROR(IMAGES!AG263,"")</f>
        <v/>
      </c>
      <c r="I67" s="43" t="str">
        <f>IFERROR(IF(IMAGES!AI263=0,"",IMAGES!AI263),"")</f>
        <v/>
      </c>
      <c r="J67" s="48"/>
      <c r="K67" s="69">
        <v>42</v>
      </c>
      <c r="L67" s="68" t="s">
        <v>46</v>
      </c>
      <c r="M67" s="68">
        <v>16</v>
      </c>
      <c r="N67" s="68">
        <v>21</v>
      </c>
      <c r="O67" s="68">
        <v>23</v>
      </c>
      <c r="P67" s="107">
        <v>30</v>
      </c>
      <c r="Q67" s="107"/>
      <c r="R67" s="107">
        <v>29</v>
      </c>
      <c r="S67" s="107"/>
      <c r="T67" s="68">
        <v>39</v>
      </c>
      <c r="U67" s="68">
        <v>43</v>
      </c>
      <c r="V67" s="107">
        <v>57</v>
      </c>
      <c r="W67" s="107"/>
      <c r="X67" s="62"/>
      <c r="Y67" s="3"/>
    </row>
    <row r="68" spans="1:25" s="2" customFormat="1" ht="18" customHeight="1" x14ac:dyDescent="0.3">
      <c r="A68" s="76"/>
      <c r="B68" s="77"/>
      <c r="C68" s="42" t="str">
        <f>IFERROR(IMAGES!AE264,"")</f>
        <v/>
      </c>
      <c r="D68" s="43" t="str">
        <f>IFERROR(IMAGES!AF264,"")</f>
        <v/>
      </c>
      <c r="E68" s="44" t="str">
        <f>IFERROR(IMAGES!AH264,"")</f>
        <v/>
      </c>
      <c r="F68" s="45"/>
      <c r="G68" s="46"/>
      <c r="H68" s="47" t="str">
        <f>IFERROR(IMAGES!AG264,"")</f>
        <v/>
      </c>
      <c r="I68" s="43" t="str">
        <f>IFERROR(IF(IMAGES!AI264=0,"",IMAGES!AI264),"")</f>
        <v/>
      </c>
      <c r="J68" s="48"/>
      <c r="K68" s="69">
        <v>48</v>
      </c>
      <c r="L68" s="68" t="s">
        <v>46</v>
      </c>
      <c r="M68" s="68">
        <v>20</v>
      </c>
      <c r="N68" s="68">
        <v>26</v>
      </c>
      <c r="O68" s="68">
        <v>28</v>
      </c>
      <c r="P68" s="107">
        <v>37</v>
      </c>
      <c r="Q68" s="107"/>
      <c r="R68" s="107">
        <v>36</v>
      </c>
      <c r="S68" s="107"/>
      <c r="T68" s="68">
        <v>48</v>
      </c>
      <c r="U68" s="68">
        <v>53</v>
      </c>
      <c r="V68" s="107">
        <v>70</v>
      </c>
      <c r="W68" s="107"/>
      <c r="X68" s="62"/>
      <c r="Y68" s="3"/>
    </row>
    <row r="69" spans="1:25" s="2" customFormat="1" ht="18" customHeight="1" x14ac:dyDescent="0.3">
      <c r="A69" s="76"/>
      <c r="B69" s="77"/>
      <c r="C69" s="42" t="str">
        <f>IFERROR(IMAGES!AE265,"")</f>
        <v/>
      </c>
      <c r="D69" s="43" t="str">
        <f>IFERROR(IMAGES!AF265,"")</f>
        <v/>
      </c>
      <c r="E69" s="44" t="str">
        <f>IFERROR(IMAGES!AH265,"")</f>
        <v/>
      </c>
      <c r="F69" s="45"/>
      <c r="G69" s="46"/>
      <c r="H69" s="47" t="str">
        <f>IFERROR(IMAGES!AG265,"")</f>
        <v/>
      </c>
      <c r="I69" s="43" t="str">
        <f>IFERROR(IF(IMAGES!AI265=0,"",IMAGES!AI265),"")</f>
        <v/>
      </c>
      <c r="J69" s="48"/>
      <c r="K69" s="69">
        <v>54</v>
      </c>
      <c r="L69" s="68" t="s">
        <v>46</v>
      </c>
      <c r="M69" s="68">
        <v>24</v>
      </c>
      <c r="N69" s="68">
        <v>32</v>
      </c>
      <c r="O69" s="68">
        <v>34</v>
      </c>
      <c r="P69" s="107">
        <v>45</v>
      </c>
      <c r="Q69" s="107"/>
      <c r="R69" s="107">
        <v>44</v>
      </c>
      <c r="S69" s="107"/>
      <c r="T69" s="68">
        <v>59</v>
      </c>
      <c r="U69" s="68">
        <v>64</v>
      </c>
      <c r="V69" s="107">
        <v>86</v>
      </c>
      <c r="W69" s="107"/>
      <c r="X69" s="62"/>
      <c r="Y69" s="3"/>
    </row>
    <row r="70" spans="1:25" s="2" customFormat="1" ht="18" customHeight="1" x14ac:dyDescent="0.3">
      <c r="A70" s="76"/>
      <c r="B70" s="77"/>
      <c r="C70" s="42" t="str">
        <f>IFERROR(IMAGES!AE266,"")</f>
        <v/>
      </c>
      <c r="D70" s="43" t="str">
        <f>IFERROR(IMAGES!AF266,"")</f>
        <v/>
      </c>
      <c r="E70" s="44" t="str">
        <f>IFERROR(IMAGES!AH266,"")</f>
        <v/>
      </c>
      <c r="F70" s="45"/>
      <c r="G70" s="46"/>
      <c r="H70" s="47" t="str">
        <f>IFERROR(IMAGES!AG266,"")</f>
        <v/>
      </c>
      <c r="I70" s="43" t="str">
        <f>IFERROR(IF(IMAGES!AI266=0,"",IMAGES!AI266),"")</f>
        <v/>
      </c>
      <c r="J70" s="48"/>
      <c r="K70" s="69">
        <v>60</v>
      </c>
      <c r="L70" s="68" t="s">
        <v>46</v>
      </c>
      <c r="M70" s="68">
        <v>29</v>
      </c>
      <c r="N70" s="68">
        <v>39</v>
      </c>
      <c r="O70" s="68">
        <v>40</v>
      </c>
      <c r="P70" s="107">
        <v>54</v>
      </c>
      <c r="Q70" s="107"/>
      <c r="R70" s="107">
        <v>53</v>
      </c>
      <c r="S70" s="107"/>
      <c r="T70" s="68">
        <v>71</v>
      </c>
      <c r="U70" s="68">
        <v>77</v>
      </c>
      <c r="V70" s="107">
        <v>104</v>
      </c>
      <c r="W70" s="107"/>
      <c r="X70" s="62"/>
      <c r="Y70" s="3"/>
    </row>
    <row r="71" spans="1:25" s="2" customFormat="1" ht="18" customHeight="1" x14ac:dyDescent="0.3">
      <c r="A71" s="76"/>
      <c r="B71" s="77"/>
      <c r="C71" s="42" t="str">
        <f>IFERROR(IMAGES!AE267,"")</f>
        <v/>
      </c>
      <c r="D71" s="43" t="str">
        <f>IFERROR(IMAGES!AF267,"")</f>
        <v/>
      </c>
      <c r="E71" s="44" t="str">
        <f>IFERROR(IMAGES!AH267,"")</f>
        <v/>
      </c>
      <c r="F71" s="45"/>
      <c r="G71" s="46"/>
      <c r="H71" s="47" t="str">
        <f>IFERROR(IMAGES!AG267,"")</f>
        <v/>
      </c>
      <c r="I71" s="43" t="str">
        <f>IFERROR(IF(IMAGES!AI267=0,"",IMAGES!AI267),"")</f>
        <v/>
      </c>
      <c r="J71" s="48"/>
      <c r="K71" s="69">
        <v>66</v>
      </c>
      <c r="L71" s="68" t="s">
        <v>46</v>
      </c>
      <c r="M71" s="68">
        <v>34</v>
      </c>
      <c r="N71" s="68">
        <v>48</v>
      </c>
      <c r="O71" s="68">
        <v>48</v>
      </c>
      <c r="P71" s="107">
        <v>64</v>
      </c>
      <c r="Q71" s="107"/>
      <c r="R71" s="107">
        <v>62</v>
      </c>
      <c r="S71" s="107"/>
      <c r="T71" s="68">
        <v>84</v>
      </c>
      <c r="U71" s="68">
        <v>91</v>
      </c>
      <c r="V71" s="107">
        <v>124</v>
      </c>
      <c r="W71" s="107"/>
      <c r="X71" s="62"/>
      <c r="Y71" s="3"/>
    </row>
    <row r="72" spans="1:25" s="2" customFormat="1" ht="18" customHeight="1" x14ac:dyDescent="0.3">
      <c r="A72" s="76"/>
      <c r="B72" s="77"/>
      <c r="C72" s="42" t="str">
        <f>IFERROR(IMAGES!AE268,"")</f>
        <v/>
      </c>
      <c r="D72" s="43" t="str">
        <f>IFERROR(IMAGES!AF268,"")</f>
        <v/>
      </c>
      <c r="E72" s="44" t="str">
        <f>IFERROR(IMAGES!AH268,"")</f>
        <v/>
      </c>
      <c r="F72" s="45"/>
      <c r="G72" s="46"/>
      <c r="H72" s="47" t="str">
        <f>IFERROR(IMAGES!AG268,"")</f>
        <v/>
      </c>
      <c r="I72" s="43" t="str">
        <f>IFERROR(IF(IMAGES!AI268=0,"",IMAGES!AI268),"")</f>
        <v/>
      </c>
      <c r="J72" s="48"/>
      <c r="K72" s="69">
        <v>72</v>
      </c>
      <c r="L72" s="68" t="s">
        <v>46</v>
      </c>
      <c r="M72" s="68">
        <v>40</v>
      </c>
      <c r="N72" s="68">
        <v>53</v>
      </c>
      <c r="O72" s="68">
        <v>56</v>
      </c>
      <c r="P72" s="107">
        <v>75</v>
      </c>
      <c r="Q72" s="107"/>
      <c r="R72" s="107">
        <v>73</v>
      </c>
      <c r="S72" s="107"/>
      <c r="T72" s="68">
        <v>98</v>
      </c>
      <c r="U72" s="68">
        <v>107</v>
      </c>
      <c r="V72" s="107">
        <v>145</v>
      </c>
      <c r="W72" s="107"/>
      <c r="X72" s="62"/>
      <c r="Y72" s="3"/>
    </row>
    <row r="73" spans="1:25" s="2" customFormat="1" ht="18" customHeight="1" x14ac:dyDescent="0.3">
      <c r="A73" s="76"/>
      <c r="B73" s="77"/>
      <c r="C73" s="42" t="str">
        <f>IFERROR(IMAGES!AE269,"")</f>
        <v/>
      </c>
      <c r="D73" s="43" t="str">
        <f>IFERROR(IMAGES!AF269,"")</f>
        <v/>
      </c>
      <c r="E73" s="44" t="str">
        <f>IFERROR(IMAGES!AH269,"")</f>
        <v/>
      </c>
      <c r="F73" s="45"/>
      <c r="G73" s="46"/>
      <c r="H73" s="47" t="str">
        <f>IFERROR(IMAGES!AG269,"")</f>
        <v/>
      </c>
      <c r="I73" s="43" t="str">
        <f>IFERROR(IF(IMAGES!AI269=0,"",IMAGES!AI269),"")</f>
        <v/>
      </c>
      <c r="J73" s="48"/>
      <c r="K73" s="69">
        <v>78</v>
      </c>
      <c r="L73" s="68" t="s">
        <v>46</v>
      </c>
      <c r="M73" s="68">
        <v>46</v>
      </c>
      <c r="N73" s="68">
        <v>62</v>
      </c>
      <c r="O73" s="68">
        <v>64</v>
      </c>
      <c r="P73" s="107">
        <v>87</v>
      </c>
      <c r="Q73" s="107"/>
      <c r="R73" s="107">
        <v>84</v>
      </c>
      <c r="S73" s="107"/>
      <c r="T73" s="68">
        <v>114</v>
      </c>
      <c r="U73" s="68">
        <v>123</v>
      </c>
      <c r="V73" s="107">
        <v>167</v>
      </c>
      <c r="W73" s="107"/>
      <c r="X73" s="62"/>
      <c r="Y73" s="3"/>
    </row>
    <row r="74" spans="1:25" s="2" customFormat="1" ht="18" customHeight="1" x14ac:dyDescent="0.3">
      <c r="A74" s="76"/>
      <c r="B74" s="77"/>
      <c r="C74" s="42" t="str">
        <f>IFERROR(IMAGES!AE270,"")</f>
        <v/>
      </c>
      <c r="D74" s="43" t="str">
        <f>IFERROR(IMAGES!AF270,"")</f>
        <v/>
      </c>
      <c r="E74" s="44" t="str">
        <f>IFERROR(IMAGES!AH270,"")</f>
        <v/>
      </c>
      <c r="F74" s="45"/>
      <c r="G74" s="46"/>
      <c r="H74" s="47" t="str">
        <f>IFERROR(IMAGES!AG270,"")</f>
        <v/>
      </c>
      <c r="I74" s="43" t="str">
        <f>IFERROR(IF(IMAGES!AI270=0,"",IMAGES!AI270),"")</f>
        <v/>
      </c>
      <c r="J74" s="48"/>
      <c r="K74" s="69">
        <v>84</v>
      </c>
      <c r="L74" s="68" t="s">
        <v>46</v>
      </c>
      <c r="M74" s="68">
        <v>52</v>
      </c>
      <c r="N74" s="68">
        <v>71</v>
      </c>
      <c r="O74" s="68">
        <v>74</v>
      </c>
      <c r="P74" s="107">
        <v>100</v>
      </c>
      <c r="Q74" s="107"/>
      <c r="R74" s="107">
        <v>96</v>
      </c>
      <c r="S74" s="107"/>
      <c r="T74" s="68">
        <v>130</v>
      </c>
      <c r="U74" s="68">
        <v>141</v>
      </c>
      <c r="V74" s="107">
        <v>192</v>
      </c>
      <c r="W74" s="107"/>
      <c r="X74" s="62"/>
      <c r="Y74" s="3"/>
    </row>
    <row r="75" spans="1:25" s="2" customFormat="1" ht="18" customHeight="1" x14ac:dyDescent="0.3">
      <c r="A75" s="76"/>
      <c r="B75" s="77"/>
      <c r="C75" s="42" t="str">
        <f>IFERROR(IMAGES!AE271,"")</f>
        <v/>
      </c>
      <c r="D75" s="43" t="str">
        <f>IFERROR(IMAGES!AF271,"")</f>
        <v/>
      </c>
      <c r="E75" s="44" t="str">
        <f>IFERROR(IMAGES!AH271,"")</f>
        <v/>
      </c>
      <c r="F75" s="45"/>
      <c r="G75" s="46"/>
      <c r="H75" s="47" t="str">
        <f>IFERROR(IMAGES!AG271,"")</f>
        <v/>
      </c>
      <c r="I75" s="43" t="str">
        <f>IFERROR(IF(IMAGES!AI271=0,"",IMAGES!AI271),"")</f>
        <v/>
      </c>
      <c r="J75" s="48"/>
      <c r="K75" s="69">
        <v>90</v>
      </c>
      <c r="L75" s="68" t="s">
        <v>47</v>
      </c>
      <c r="M75" s="68">
        <v>102</v>
      </c>
      <c r="N75" s="68">
        <v>80</v>
      </c>
      <c r="O75" s="68">
        <v>144</v>
      </c>
      <c r="P75" s="107">
        <v>113</v>
      </c>
      <c r="Q75" s="107"/>
      <c r="R75" s="107">
        <v>188</v>
      </c>
      <c r="S75" s="107"/>
      <c r="T75" s="68">
        <v>148</v>
      </c>
      <c r="U75" s="68">
        <v>277</v>
      </c>
      <c r="V75" s="107">
        <v>218</v>
      </c>
      <c r="W75" s="107"/>
      <c r="X75" s="62"/>
      <c r="Y75" s="3"/>
    </row>
    <row r="76" spans="1:25" s="2" customFormat="1" ht="18" customHeight="1" x14ac:dyDescent="0.3">
      <c r="A76" s="76"/>
      <c r="B76" s="77"/>
      <c r="C76" s="42" t="str">
        <f>IFERROR(IMAGES!AE272,"")</f>
        <v/>
      </c>
      <c r="D76" s="43" t="str">
        <f>IFERROR(IMAGES!AF272,"")</f>
        <v/>
      </c>
      <c r="E76" s="44" t="str">
        <f>IFERROR(IMAGES!AH272,"")</f>
        <v/>
      </c>
      <c r="F76" s="45"/>
      <c r="G76" s="46"/>
      <c r="H76" s="47" t="str">
        <f>IFERROR(IMAGES!AG272,"")</f>
        <v/>
      </c>
      <c r="I76" s="43" t="str">
        <f>IFERROR(IF(IMAGES!AI272=0,"",IMAGES!AI272),"")</f>
        <v/>
      </c>
      <c r="J76" s="48"/>
      <c r="K76" s="69">
        <v>96</v>
      </c>
      <c r="L76" s="68" t="s">
        <v>47</v>
      </c>
      <c r="M76" s="68">
        <v>115</v>
      </c>
      <c r="N76" s="68">
        <v>91</v>
      </c>
      <c r="O76" s="68">
        <v>162</v>
      </c>
      <c r="P76" s="107">
        <v>128</v>
      </c>
      <c r="Q76" s="107"/>
      <c r="R76" s="107">
        <v>211</v>
      </c>
      <c r="S76" s="107"/>
      <c r="T76" s="68">
        <v>167</v>
      </c>
      <c r="U76" s="68">
        <v>311</v>
      </c>
      <c r="V76" s="107">
        <v>245</v>
      </c>
      <c r="W76" s="107"/>
      <c r="X76" s="62"/>
      <c r="Y76" s="3"/>
    </row>
    <row r="77" spans="1:25" s="2" customFormat="1" ht="18" customHeight="1" x14ac:dyDescent="0.3">
      <c r="A77" s="76"/>
      <c r="B77" s="77"/>
      <c r="C77" s="42" t="str">
        <f>IFERROR(IMAGES!AE273,"")</f>
        <v/>
      </c>
      <c r="D77" s="43" t="str">
        <f>IFERROR(IMAGES!AF273,"")</f>
        <v/>
      </c>
      <c r="E77" s="44" t="str">
        <f>IFERROR(IMAGES!AH273,"")</f>
        <v/>
      </c>
      <c r="F77" s="45"/>
      <c r="G77" s="46"/>
      <c r="H77" s="47" t="str">
        <f>IFERROR(IMAGES!AG273,"")</f>
        <v/>
      </c>
      <c r="I77" s="43" t="str">
        <f>IFERROR(IF(IMAGES!AI273=0,"",IMAGES!AI273),"")</f>
        <v/>
      </c>
      <c r="J77" s="48"/>
      <c r="K77" s="69">
        <v>108</v>
      </c>
      <c r="L77" s="68" t="s">
        <v>47</v>
      </c>
      <c r="M77" s="68">
        <v>143</v>
      </c>
      <c r="N77" s="68">
        <v>113</v>
      </c>
      <c r="O77" s="68">
        <v>201</v>
      </c>
      <c r="P77" s="107">
        <v>159</v>
      </c>
      <c r="Q77" s="107"/>
      <c r="R77" s="107">
        <v>262</v>
      </c>
      <c r="S77" s="107"/>
      <c r="T77" s="68">
        <v>207</v>
      </c>
      <c r="U77" s="68">
        <v>387</v>
      </c>
      <c r="V77" s="107">
        <v>306</v>
      </c>
      <c r="W77" s="107"/>
      <c r="X77" s="62"/>
      <c r="Y77" s="3"/>
    </row>
    <row r="78" spans="1:25" s="2" customFormat="1" ht="18" customHeight="1" x14ac:dyDescent="0.3">
      <c r="A78" s="76"/>
      <c r="B78" s="77"/>
      <c r="C78" s="42" t="str">
        <f>IFERROR(IMAGES!AE274,"")</f>
        <v/>
      </c>
      <c r="D78" s="43" t="str">
        <f>IFERROR(IMAGES!AF274,"")</f>
        <v/>
      </c>
      <c r="E78" s="44" t="str">
        <f>IFERROR(IMAGES!AH274,"")</f>
        <v/>
      </c>
      <c r="F78" s="45"/>
      <c r="G78" s="46"/>
      <c r="H78" s="47" t="str">
        <f>IFERROR(IMAGES!AG274,"")</f>
        <v/>
      </c>
      <c r="I78" s="43" t="str">
        <f>IFERROR(IF(IMAGES!AI274=0,"",IMAGES!AI274),"")</f>
        <v/>
      </c>
      <c r="J78" s="48"/>
      <c r="K78" s="69">
        <v>120</v>
      </c>
      <c r="L78" s="68" t="s">
        <v>47</v>
      </c>
      <c r="M78" s="68">
        <v>175</v>
      </c>
      <c r="N78" s="68">
        <v>138</v>
      </c>
      <c r="O78" s="68">
        <v>247</v>
      </c>
      <c r="P78" s="107">
        <v>195</v>
      </c>
      <c r="Q78" s="107"/>
      <c r="R78" s="107">
        <v>322</v>
      </c>
      <c r="S78" s="107"/>
      <c r="T78" s="68">
        <v>254</v>
      </c>
      <c r="U78" s="68">
        <v>474</v>
      </c>
      <c r="V78" s="107">
        <v>375</v>
      </c>
      <c r="W78" s="107"/>
      <c r="X78" s="62"/>
      <c r="Y78" s="3"/>
    </row>
    <row r="79" spans="1:25" s="2" customFormat="1" ht="18" customHeight="1" x14ac:dyDescent="0.3">
      <c r="A79" s="76"/>
      <c r="B79" s="77"/>
      <c r="C79" s="42" t="str">
        <f>IFERROR(IMAGES!AE275,"")</f>
        <v/>
      </c>
      <c r="D79" s="43" t="str">
        <f>IFERROR(IMAGES!AF275,"")</f>
        <v/>
      </c>
      <c r="E79" s="44" t="str">
        <f>IFERROR(IMAGES!AH275,"")</f>
        <v/>
      </c>
      <c r="F79" s="45"/>
      <c r="G79" s="46"/>
      <c r="H79" s="47" t="str">
        <f>IFERROR(IMAGES!AG275,"")</f>
        <v/>
      </c>
      <c r="I79" s="43" t="str">
        <f>IFERROR(IF(IMAGES!AI275=0,"",IMAGES!AI275),"")</f>
        <v/>
      </c>
      <c r="J79" s="48"/>
      <c r="K79" s="37"/>
      <c r="L79" s="37"/>
      <c r="M79" s="37"/>
      <c r="N79" s="37"/>
      <c r="O79" s="37"/>
      <c r="P79" s="37"/>
      <c r="Q79" s="37"/>
      <c r="R79" s="37"/>
      <c r="S79" s="37"/>
      <c r="T79" s="37"/>
      <c r="U79" s="37"/>
      <c r="V79" s="37"/>
      <c r="W79" s="37"/>
      <c r="X79" s="62"/>
      <c r="Y79" s="3"/>
    </row>
    <row r="80" spans="1:25" s="2" customFormat="1" ht="18" customHeight="1" x14ac:dyDescent="0.3">
      <c r="A80" s="76"/>
      <c r="B80" s="77"/>
      <c r="C80" s="42" t="str">
        <f>IFERROR(IMAGES!AE276,"")</f>
        <v/>
      </c>
      <c r="D80" s="43" t="str">
        <f>IFERROR(IMAGES!AF276,"")</f>
        <v/>
      </c>
      <c r="E80" s="44" t="str">
        <f>IFERROR(IMAGES!AH276,"")</f>
        <v/>
      </c>
      <c r="F80" s="45"/>
      <c r="G80" s="46"/>
      <c r="H80" s="47" t="str">
        <f>IFERROR(IMAGES!AG276,"")</f>
        <v/>
      </c>
      <c r="I80" s="43" t="str">
        <f>IFERROR(IF(IMAGES!AI276=0,"",IMAGES!AI276),"")</f>
        <v/>
      </c>
      <c r="J80" s="48"/>
      <c r="K80" s="37"/>
      <c r="L80" s="37"/>
      <c r="M80" s="37"/>
      <c r="N80" s="37"/>
      <c r="O80" s="37"/>
      <c r="P80" s="37"/>
      <c r="Q80" s="37"/>
      <c r="R80" s="37"/>
      <c r="S80" s="37"/>
      <c r="T80" s="37"/>
      <c r="U80" s="37"/>
      <c r="V80" s="37"/>
      <c r="W80" s="37"/>
      <c r="X80" s="62"/>
      <c r="Y80" s="3"/>
    </row>
    <row r="81" spans="1:25" s="4" customFormat="1" ht="18" customHeight="1" x14ac:dyDescent="0.3">
      <c r="A81" s="76"/>
      <c r="B81" s="77"/>
      <c r="C81" s="42" t="str">
        <f>IFERROR(IMAGES!AE277,"")</f>
        <v/>
      </c>
      <c r="D81" s="43" t="str">
        <f>IFERROR(IMAGES!AF277,"")</f>
        <v/>
      </c>
      <c r="E81" s="44" t="str">
        <f>IFERROR(IMAGES!AH277,"")</f>
        <v/>
      </c>
      <c r="F81" s="45"/>
      <c r="G81" s="46"/>
      <c r="H81" s="47" t="str">
        <f>IFERROR(IMAGES!AG277,"")</f>
        <v/>
      </c>
      <c r="I81" s="43" t="str">
        <f>IFERROR(IF(IMAGES!AI277=0,"",IMAGES!AI277),"")</f>
        <v/>
      </c>
      <c r="J81" s="48"/>
      <c r="K81" s="37"/>
      <c r="L81" s="37"/>
      <c r="M81" s="37"/>
      <c r="N81" s="37"/>
      <c r="O81" s="37"/>
      <c r="P81" s="37"/>
      <c r="Q81" s="37"/>
      <c r="R81" s="37"/>
      <c r="S81" s="37"/>
      <c r="T81" s="37"/>
      <c r="U81" s="37"/>
      <c r="V81" s="37"/>
      <c r="W81" s="37"/>
      <c r="X81" s="62"/>
      <c r="Y81" s="5"/>
    </row>
    <row r="82" spans="1:25" ht="18" customHeight="1" x14ac:dyDescent="0.25">
      <c r="A82" s="76"/>
      <c r="B82" s="77"/>
      <c r="C82" s="42" t="str">
        <f>IFERROR(IMAGES!AE278,"")</f>
        <v/>
      </c>
      <c r="D82" s="43" t="str">
        <f>IFERROR(IMAGES!AF278,"")</f>
        <v/>
      </c>
      <c r="E82" s="44" t="str">
        <f>IFERROR(IMAGES!AH278,"")</f>
        <v/>
      </c>
      <c r="F82" s="45"/>
      <c r="G82" s="46"/>
      <c r="H82" s="47" t="str">
        <f>IFERROR(IMAGES!AG278,"")</f>
        <v/>
      </c>
      <c r="I82" s="43" t="str">
        <f>IFERROR(IF(IMAGES!AI278=0,"",IMAGES!AI278),"")</f>
        <v/>
      </c>
      <c r="J82" s="32"/>
      <c r="K82" s="70"/>
      <c r="L82" s="70"/>
      <c r="M82" s="70"/>
      <c r="N82" s="70"/>
      <c r="O82" s="70"/>
      <c r="P82" s="70"/>
      <c r="Q82" s="70"/>
      <c r="R82" s="70"/>
      <c r="S82" s="70"/>
      <c r="T82" s="70"/>
      <c r="U82" s="70"/>
      <c r="V82" s="70"/>
      <c r="W82" s="70"/>
      <c r="X82" s="62"/>
    </row>
    <row r="83" spans="1:25" ht="18" customHeight="1" x14ac:dyDescent="0.25">
      <c r="A83" s="76"/>
      <c r="B83" s="77"/>
      <c r="C83" s="42" t="str">
        <f>IFERROR(IMAGES!AE279,"")</f>
        <v/>
      </c>
      <c r="D83" s="43" t="str">
        <f>IFERROR(IMAGES!AF279,"")</f>
        <v/>
      </c>
      <c r="E83" s="44" t="str">
        <f>IFERROR(IMAGES!AH279,"")</f>
        <v/>
      </c>
      <c r="F83" s="45"/>
      <c r="G83" s="46"/>
      <c r="H83" s="47" t="str">
        <f>IFERROR(IMAGES!AG279,"")</f>
        <v/>
      </c>
      <c r="I83" s="43" t="str">
        <f>IFERROR(IF(IMAGES!AI279=0,"",IMAGES!AI279),"")</f>
        <v/>
      </c>
      <c r="J83" s="36"/>
      <c r="K83" s="36"/>
      <c r="L83" s="71"/>
      <c r="M83" s="71"/>
      <c r="N83" s="71"/>
      <c r="O83" s="71"/>
      <c r="P83" s="71"/>
      <c r="Q83" s="71"/>
      <c r="R83" s="71"/>
      <c r="S83" s="71"/>
      <c r="T83" s="71"/>
      <c r="U83" s="71"/>
      <c r="V83" s="71"/>
      <c r="W83" s="71"/>
      <c r="X83" s="62"/>
    </row>
    <row r="84" spans="1:25" ht="18" customHeight="1" x14ac:dyDescent="0.25">
      <c r="A84" s="76"/>
      <c r="B84" s="77"/>
      <c r="C84" s="42" t="str">
        <f>IFERROR(IMAGES!AE280,"")</f>
        <v/>
      </c>
      <c r="D84" s="43" t="str">
        <f>IFERROR(IMAGES!AF280,"")</f>
        <v/>
      </c>
      <c r="E84" s="44" t="str">
        <f>IFERROR(IMAGES!AH280,"")</f>
        <v/>
      </c>
      <c r="F84" s="45"/>
      <c r="G84" s="46"/>
      <c r="H84" s="47" t="str">
        <f>IFERROR(IMAGES!AG280,"")</f>
        <v/>
      </c>
      <c r="I84" s="43" t="str">
        <f>IFERROR(IF(IMAGES!AI280=0,"",IMAGES!AI280),"")</f>
        <v/>
      </c>
      <c r="J84" s="59"/>
      <c r="K84" s="72"/>
      <c r="L84" s="71"/>
      <c r="M84" s="71"/>
      <c r="N84" s="71"/>
      <c r="O84" s="71"/>
      <c r="P84" s="71"/>
      <c r="Q84" s="73"/>
      <c r="R84" s="73"/>
      <c r="S84" s="73"/>
      <c r="T84" s="73"/>
      <c r="U84" s="73"/>
      <c r="V84" s="71"/>
      <c r="W84" s="71"/>
      <c r="X84" s="62"/>
    </row>
    <row r="85" spans="1:25" ht="18" customHeight="1" x14ac:dyDescent="0.25">
      <c r="A85" s="76"/>
      <c r="B85" s="77"/>
      <c r="C85" s="42" t="str">
        <f>IFERROR(IMAGES!AE281,"")</f>
        <v/>
      </c>
      <c r="D85" s="43" t="str">
        <f>IFERROR(IMAGES!AF281,"")</f>
        <v/>
      </c>
      <c r="E85" s="44" t="str">
        <f>IFERROR(IMAGES!AH281,"")</f>
        <v/>
      </c>
      <c r="F85" s="45"/>
      <c r="G85" s="46"/>
      <c r="H85" s="47" t="str">
        <f>IFERROR(IMAGES!AG281,"")</f>
        <v/>
      </c>
      <c r="I85" s="43" t="str">
        <f>IFERROR(IF(IMAGES!AI281=0,"",IMAGES!AI281),"")</f>
        <v/>
      </c>
      <c r="J85" s="59"/>
      <c r="K85" s="72"/>
      <c r="L85" s="71"/>
      <c r="M85" s="71"/>
      <c r="N85" s="71"/>
      <c r="O85" s="71"/>
      <c r="P85" s="71"/>
      <c r="Q85" s="73"/>
      <c r="R85" s="73"/>
      <c r="S85" s="73"/>
      <c r="T85" s="73"/>
      <c r="U85" s="73"/>
      <c r="V85" s="71"/>
      <c r="W85" s="71"/>
      <c r="X85" s="62"/>
    </row>
    <row r="86" spans="1:25" ht="18" customHeight="1" x14ac:dyDescent="0.25">
      <c r="A86" s="76"/>
      <c r="B86" s="77"/>
      <c r="C86" s="42" t="str">
        <f>IFERROR(IMAGES!AE282,"")</f>
        <v/>
      </c>
      <c r="D86" s="43" t="str">
        <f>IFERROR(IMAGES!AF282,"")</f>
        <v/>
      </c>
      <c r="E86" s="44" t="str">
        <f>IFERROR(IMAGES!AH282,"")</f>
        <v/>
      </c>
      <c r="F86" s="45"/>
      <c r="G86" s="46"/>
      <c r="H86" s="47" t="str">
        <f>IFERROR(IMAGES!AG282,"")</f>
        <v/>
      </c>
      <c r="I86" s="43" t="str">
        <f>IFERROR(IF(IMAGES!AI282=0,"",IMAGES!AI282),"")</f>
        <v/>
      </c>
      <c r="J86" s="59"/>
      <c r="K86" s="72"/>
      <c r="L86" s="71"/>
      <c r="M86" s="71"/>
      <c r="N86" s="71"/>
      <c r="O86" s="71"/>
      <c r="P86" s="71"/>
      <c r="Q86" s="73"/>
      <c r="R86" s="73"/>
      <c r="S86" s="73"/>
      <c r="T86" s="73"/>
      <c r="U86" s="73"/>
      <c r="V86" s="71"/>
      <c r="W86" s="71"/>
      <c r="X86" s="62"/>
    </row>
    <row r="87" spans="1:25" ht="18" customHeight="1" x14ac:dyDescent="0.25">
      <c r="A87" s="63"/>
      <c r="B87" s="64"/>
      <c r="C87" s="64"/>
      <c r="D87" s="64"/>
      <c r="E87" s="64"/>
      <c r="F87" s="64"/>
      <c r="G87" s="64"/>
      <c r="H87" s="64"/>
      <c r="I87" s="64"/>
      <c r="J87" s="65"/>
      <c r="K87" s="66"/>
      <c r="L87" s="66"/>
      <c r="M87" s="66"/>
      <c r="N87" s="66"/>
      <c r="O87" s="66"/>
      <c r="P87" s="66"/>
      <c r="Q87" s="66"/>
      <c r="R87" s="66"/>
      <c r="S87" s="66"/>
      <c r="T87" s="66"/>
      <c r="U87" s="66"/>
      <c r="V87" s="66"/>
      <c r="W87" s="66"/>
      <c r="X87" s="67"/>
    </row>
  </sheetData>
  <sheetProtection sheet="1" scenarios="1" formatCells="0"/>
  <mergeCells count="95">
    <mergeCell ref="V76:W76"/>
    <mergeCell ref="V77:W77"/>
    <mergeCell ref="V78:W78"/>
    <mergeCell ref="E1:O3"/>
    <mergeCell ref="R78:S78"/>
    <mergeCell ref="V61:W61"/>
    <mergeCell ref="V62:W62"/>
    <mergeCell ref="V63:W63"/>
    <mergeCell ref="V64:W64"/>
    <mergeCell ref="V65:W65"/>
    <mergeCell ref="V66:W66"/>
    <mergeCell ref="V67:W67"/>
    <mergeCell ref="V68:W68"/>
    <mergeCell ref="V69:W69"/>
    <mergeCell ref="V70:W70"/>
    <mergeCell ref="V71:W71"/>
    <mergeCell ref="V72:W72"/>
    <mergeCell ref="V73:W73"/>
    <mergeCell ref="V74:W74"/>
    <mergeCell ref="V75:W75"/>
    <mergeCell ref="R73:S73"/>
    <mergeCell ref="R74:S74"/>
    <mergeCell ref="R75:S75"/>
    <mergeCell ref="R76:S76"/>
    <mergeCell ref="R77:S77"/>
    <mergeCell ref="P76:Q76"/>
    <mergeCell ref="P77:Q77"/>
    <mergeCell ref="P78:Q78"/>
    <mergeCell ref="R61:S61"/>
    <mergeCell ref="R62:S62"/>
    <mergeCell ref="R63:S63"/>
    <mergeCell ref="R64:S64"/>
    <mergeCell ref="R65:S65"/>
    <mergeCell ref="R66:S66"/>
    <mergeCell ref="R67:S67"/>
    <mergeCell ref="R68:S68"/>
    <mergeCell ref="R69:S69"/>
    <mergeCell ref="R70:S70"/>
    <mergeCell ref="R71:S71"/>
    <mergeCell ref="R72:S72"/>
    <mergeCell ref="P71:Q71"/>
    <mergeCell ref="P72:Q72"/>
    <mergeCell ref="P73:Q73"/>
    <mergeCell ref="P74:Q74"/>
    <mergeCell ref="P75:Q75"/>
    <mergeCell ref="P66:Q66"/>
    <mergeCell ref="P67:Q67"/>
    <mergeCell ref="P68:Q68"/>
    <mergeCell ref="P69:Q69"/>
    <mergeCell ref="P70:Q70"/>
    <mergeCell ref="P61:Q61"/>
    <mergeCell ref="P62:Q62"/>
    <mergeCell ref="P63:Q63"/>
    <mergeCell ref="P64:Q64"/>
    <mergeCell ref="P65:Q65"/>
    <mergeCell ref="V59:W60"/>
    <mergeCell ref="W1:X1"/>
    <mergeCell ref="W2:X2"/>
    <mergeCell ref="W3:X3"/>
    <mergeCell ref="K57:W57"/>
    <mergeCell ref="K58:L58"/>
    <mergeCell ref="M58:N58"/>
    <mergeCell ref="O58:Q58"/>
    <mergeCell ref="R58:T58"/>
    <mergeCell ref="U58:W58"/>
    <mergeCell ref="K24:V25"/>
    <mergeCell ref="K15:V19"/>
    <mergeCell ref="K21:V22"/>
    <mergeCell ref="R1:R2"/>
    <mergeCell ref="G6:H6"/>
    <mergeCell ref="U1:U2"/>
    <mergeCell ref="K59:K60"/>
    <mergeCell ref="L59:L60"/>
    <mergeCell ref="M59:M60"/>
    <mergeCell ref="N59:N60"/>
    <mergeCell ref="O59:O60"/>
    <mergeCell ref="S1:T2"/>
    <mergeCell ref="S3:T3"/>
    <mergeCell ref="R59:S60"/>
    <mergeCell ref="E6:F6"/>
    <mergeCell ref="A58:A86"/>
    <mergeCell ref="B45:B86"/>
    <mergeCell ref="Q11:T11"/>
    <mergeCell ref="U11:V11"/>
    <mergeCell ref="U7:V7"/>
    <mergeCell ref="U8:V8"/>
    <mergeCell ref="U9:V9"/>
    <mergeCell ref="U10:V10"/>
    <mergeCell ref="Q7:T7"/>
    <mergeCell ref="Q8:T8"/>
    <mergeCell ref="Q9:T9"/>
    <mergeCell ref="Q10:T10"/>
    <mergeCell ref="T59:T60"/>
    <mergeCell ref="P59:Q60"/>
    <mergeCell ref="U59:U60"/>
  </mergeCells>
  <pageMargins left="2" right="0.5" top="0.5" bottom="0.5" header="0.5" footer="0.5"/>
  <pageSetup paperSize="26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Y87"/>
  <sheetViews>
    <sheetView zoomScale="50" zoomScaleNormal="50" zoomScaleSheetLayoutView="40" workbookViewId="0">
      <selection activeCell="O71" sqref="O71"/>
    </sheetView>
  </sheetViews>
  <sheetFormatPr defaultRowHeight="15" x14ac:dyDescent="0.25"/>
  <cols>
    <col min="1" max="2" width="3.7109375" customWidth="1"/>
    <col min="3" max="3" width="18.7109375" customWidth="1"/>
    <col min="4" max="4" width="103.7109375" customWidth="1"/>
    <col min="5" max="5" width="24.7109375" customWidth="1"/>
    <col min="6" max="7" width="1.7109375" customWidth="1"/>
    <col min="8" max="8" width="14.7109375" customWidth="1"/>
    <col min="9" max="9" width="93.7109375" customWidth="1"/>
    <col min="10" max="10" width="5.7109375" customWidth="1"/>
    <col min="11" max="11" width="17.7109375" customWidth="1"/>
    <col min="12" max="13" width="9.7109375" customWidth="1"/>
    <col min="14" max="14" width="15.7109375" customWidth="1"/>
    <col min="15" max="15" width="9.7109375" customWidth="1"/>
    <col min="16" max="16" width="6.7109375" customWidth="1"/>
    <col min="17" max="18" width="9.7109375" customWidth="1"/>
    <col min="19" max="19" width="5.7109375" customWidth="1"/>
    <col min="20" max="20" width="19.7109375" customWidth="1"/>
    <col min="21" max="22" width="14.7109375" customWidth="1"/>
    <col min="23" max="23" width="2.7109375" customWidth="1"/>
    <col min="24" max="24" width="7.7109375" style="1" customWidth="1"/>
    <col min="25" max="25" width="26.7109375" style="1" customWidth="1"/>
  </cols>
  <sheetData>
    <row r="1" spans="1:25" ht="12" customHeight="1" x14ac:dyDescent="0.25">
      <c r="A1" s="14"/>
      <c r="B1" s="15"/>
      <c r="C1" s="15"/>
      <c r="D1" s="16"/>
      <c r="E1" s="108" t="s">
        <v>52</v>
      </c>
      <c r="F1" s="108"/>
      <c r="G1" s="108"/>
      <c r="H1" s="108"/>
      <c r="I1" s="108"/>
      <c r="J1" s="108"/>
      <c r="K1" s="108"/>
      <c r="L1" s="108"/>
      <c r="M1" s="108"/>
      <c r="N1" s="108"/>
      <c r="O1" s="108"/>
      <c r="P1" s="17"/>
      <c r="Q1" s="18" t="s">
        <v>6</v>
      </c>
      <c r="R1" s="105" t="s">
        <v>5</v>
      </c>
      <c r="S1" s="86" t="s">
        <v>4</v>
      </c>
      <c r="T1" s="91"/>
      <c r="U1" s="86" t="s">
        <v>12</v>
      </c>
      <c r="V1" s="19" t="s">
        <v>8</v>
      </c>
      <c r="W1" s="86" t="s">
        <v>10</v>
      </c>
      <c r="X1" s="91"/>
    </row>
    <row r="2" spans="1:25" ht="12" customHeight="1" x14ac:dyDescent="0.25">
      <c r="A2" s="20"/>
      <c r="B2" s="21"/>
      <c r="C2" s="21"/>
      <c r="D2" s="22"/>
      <c r="E2" s="109"/>
      <c r="F2" s="109"/>
      <c r="G2" s="109"/>
      <c r="H2" s="109"/>
      <c r="I2" s="109"/>
      <c r="J2" s="109"/>
      <c r="K2" s="109"/>
      <c r="L2" s="109"/>
      <c r="M2" s="109"/>
      <c r="N2" s="109"/>
      <c r="O2" s="109"/>
      <c r="P2" s="23"/>
      <c r="Q2" s="24" t="s">
        <v>7</v>
      </c>
      <c r="R2" s="106"/>
      <c r="S2" s="87"/>
      <c r="T2" s="92"/>
      <c r="U2" s="87"/>
      <c r="V2" s="25" t="s">
        <v>9</v>
      </c>
      <c r="W2" s="87" t="s">
        <v>9</v>
      </c>
      <c r="X2" s="92"/>
    </row>
    <row r="3" spans="1:25" ht="21.95" customHeight="1" x14ac:dyDescent="0.25">
      <c r="A3" s="20"/>
      <c r="B3" s="21"/>
      <c r="C3" s="21"/>
      <c r="D3" s="22"/>
      <c r="E3" s="109"/>
      <c r="F3" s="109"/>
      <c r="G3" s="109"/>
      <c r="H3" s="109"/>
      <c r="I3" s="109"/>
      <c r="J3" s="109"/>
      <c r="K3" s="109"/>
      <c r="L3" s="109"/>
      <c r="M3" s="109"/>
      <c r="N3" s="109"/>
      <c r="O3" s="109"/>
      <c r="P3" s="23"/>
      <c r="Q3" s="26">
        <v>3</v>
      </c>
      <c r="R3" s="26" t="s">
        <v>11</v>
      </c>
      <c r="S3" s="93" t="s">
        <v>35</v>
      </c>
      <c r="T3" s="94"/>
      <c r="U3" s="27"/>
      <c r="V3" s="28"/>
      <c r="W3" s="93" t="s">
        <v>13</v>
      </c>
      <c r="X3" s="94"/>
    </row>
    <row r="4" spans="1:25" ht="15" customHeight="1" x14ac:dyDescent="0.25">
      <c r="A4" s="29"/>
      <c r="B4" s="30"/>
      <c r="C4" s="30"/>
      <c r="D4" s="31"/>
      <c r="E4" s="31"/>
      <c r="F4" s="31"/>
      <c r="G4" s="31"/>
      <c r="H4" s="31"/>
      <c r="I4" s="31"/>
      <c r="J4" s="32"/>
      <c r="K4" s="32"/>
      <c r="L4" s="33"/>
      <c r="M4" s="33"/>
      <c r="N4" s="33"/>
      <c r="O4" s="33"/>
      <c r="P4" s="33"/>
      <c r="Q4" s="33"/>
      <c r="R4" s="33"/>
      <c r="S4" s="33"/>
      <c r="T4" s="33"/>
      <c r="U4" s="33"/>
      <c r="V4" s="33"/>
      <c r="W4" s="33"/>
      <c r="X4" s="34"/>
    </row>
    <row r="5" spans="1:25" ht="15" customHeight="1" x14ac:dyDescent="0.25">
      <c r="A5" s="29"/>
      <c r="B5" s="30"/>
      <c r="C5" s="30"/>
      <c r="D5" s="35"/>
      <c r="E5" s="35"/>
      <c r="F5" s="35"/>
      <c r="G5" s="35"/>
      <c r="H5" s="35"/>
      <c r="I5" s="35"/>
      <c r="J5" s="36"/>
      <c r="K5" s="36"/>
      <c r="L5" s="33"/>
      <c r="M5" s="33"/>
      <c r="N5" s="33"/>
      <c r="O5" s="33"/>
      <c r="P5" s="33"/>
      <c r="Q5" s="33"/>
      <c r="R5" s="33"/>
      <c r="S5" s="33"/>
      <c r="T5" s="33"/>
      <c r="U5" s="33"/>
      <c r="V5" s="33"/>
      <c r="W5" s="33"/>
      <c r="X5" s="34"/>
    </row>
    <row r="6" spans="1:25" s="2" customFormat="1" ht="15.75" customHeight="1" x14ac:dyDescent="0.3">
      <c r="A6" s="29"/>
      <c r="B6" s="30"/>
      <c r="C6" s="12" t="s">
        <v>0</v>
      </c>
      <c r="D6" s="13" t="s">
        <v>1</v>
      </c>
      <c r="E6" s="74" t="s">
        <v>2</v>
      </c>
      <c r="F6" s="75"/>
      <c r="G6" s="74" t="s">
        <v>3</v>
      </c>
      <c r="H6" s="75"/>
      <c r="I6" s="12" t="s">
        <v>34</v>
      </c>
      <c r="J6" s="33"/>
      <c r="K6" s="33"/>
      <c r="L6" s="37"/>
      <c r="M6" s="38" t="s">
        <v>36</v>
      </c>
      <c r="N6" s="39"/>
      <c r="O6" s="39"/>
      <c r="P6" s="39"/>
      <c r="Q6" s="39"/>
      <c r="R6" s="39"/>
      <c r="S6" s="39"/>
      <c r="T6" s="39"/>
      <c r="U6" s="39"/>
      <c r="V6" s="40"/>
      <c r="W6" s="41"/>
      <c r="X6" s="34"/>
      <c r="Y6" s="3"/>
    </row>
    <row r="7" spans="1:25" s="2" customFormat="1" ht="18" customHeight="1" x14ac:dyDescent="0.3">
      <c r="A7" s="29"/>
      <c r="B7" s="30"/>
      <c r="C7" s="42" t="str">
        <f>IFERROR(IMAGES!AE203,"")</f>
        <v/>
      </c>
      <c r="D7" s="43" t="str">
        <f>IFERROR(IMAGES!AF203,"")</f>
        <v/>
      </c>
      <c r="E7" s="44" t="str">
        <f>IFERROR(IMAGES!AH203,"")</f>
        <v/>
      </c>
      <c r="F7" s="45"/>
      <c r="G7" s="46"/>
      <c r="H7" s="47" t="str">
        <f>IFERROR(IMAGES!AG203,"")</f>
        <v/>
      </c>
      <c r="I7" s="43" t="str">
        <f>IFERROR(IF(IMAGES!AI203=0,"",IMAGES!AI203),"")</f>
        <v/>
      </c>
      <c r="J7" s="48"/>
      <c r="K7" s="48"/>
      <c r="L7" s="37"/>
      <c r="M7" s="49"/>
      <c r="N7" s="50"/>
      <c r="O7" s="50"/>
      <c r="P7" s="50"/>
      <c r="Q7" s="80" t="s">
        <v>37</v>
      </c>
      <c r="R7" s="84"/>
      <c r="S7" s="84"/>
      <c r="T7" s="84"/>
      <c r="U7" s="80" t="s">
        <v>38</v>
      </c>
      <c r="V7" s="81"/>
      <c r="W7" s="51"/>
      <c r="X7" s="34" t="str">
        <f>IF(ISBLANK('PASTE DATA HERE'!T2),"",'PASTE DATA HERE'!T2)</f>
        <v/>
      </c>
      <c r="Y7" s="3"/>
    </row>
    <row r="8" spans="1:25" s="2" customFormat="1" ht="18" customHeight="1" x14ac:dyDescent="0.3">
      <c r="A8" s="29"/>
      <c r="B8" s="30"/>
      <c r="C8" s="42" t="str">
        <f>IFERROR(IMAGES!AE204,"")</f>
        <v/>
      </c>
      <c r="D8" s="43" t="str">
        <f>IFERROR(IMAGES!AF204,"")</f>
        <v/>
      </c>
      <c r="E8" s="44" t="str">
        <f>IFERROR(IMAGES!AH204,"")</f>
        <v/>
      </c>
      <c r="F8" s="45"/>
      <c r="G8" s="46"/>
      <c r="H8" s="47" t="str">
        <f>IFERROR(IMAGES!AG204,"")</f>
        <v/>
      </c>
      <c r="I8" s="43" t="str">
        <f>IFERROR(IF(IMAGES!AI204=0,"",IMAGES!AI204),"")</f>
        <v/>
      </c>
      <c r="J8" s="48"/>
      <c r="K8" s="48"/>
      <c r="L8" s="37"/>
      <c r="M8" s="52"/>
      <c r="N8" s="53"/>
      <c r="O8" s="53"/>
      <c r="P8" s="53"/>
      <c r="Q8" s="82"/>
      <c r="R8" s="82"/>
      <c r="S8" s="82"/>
      <c r="T8" s="82"/>
      <c r="U8" s="82"/>
      <c r="V8" s="83"/>
      <c r="W8" s="51"/>
      <c r="X8" s="34"/>
      <c r="Y8" s="3"/>
    </row>
    <row r="9" spans="1:25" s="2" customFormat="1" ht="18" customHeight="1" x14ac:dyDescent="0.3">
      <c r="A9" s="29"/>
      <c r="B9" s="30"/>
      <c r="C9" s="42" t="str">
        <f>IFERROR(IMAGES!AE205,"")</f>
        <v/>
      </c>
      <c r="D9" s="43" t="str">
        <f>IFERROR(IMAGES!AF205,"")</f>
        <v/>
      </c>
      <c r="E9" s="44" t="str">
        <f>IFERROR(IMAGES!AH205,"")</f>
        <v/>
      </c>
      <c r="F9" s="45"/>
      <c r="G9" s="46"/>
      <c r="H9" s="47" t="str">
        <f>IFERROR(IMAGES!AG205,"")</f>
        <v/>
      </c>
      <c r="I9" s="43" t="str">
        <f>IFERROR(IF(IMAGES!AI205=0,"",IMAGES!AI205),"")</f>
        <v/>
      </c>
      <c r="J9" s="48"/>
      <c r="K9" s="48"/>
      <c r="L9" s="37"/>
      <c r="M9" s="52"/>
      <c r="N9" s="53"/>
      <c r="O9" s="53"/>
      <c r="P9" s="53"/>
      <c r="Q9" s="82"/>
      <c r="R9" s="82"/>
      <c r="S9" s="82"/>
      <c r="T9" s="82"/>
      <c r="U9" s="82"/>
      <c r="V9" s="83"/>
      <c r="W9" s="51"/>
      <c r="X9" s="34"/>
      <c r="Y9" s="3"/>
    </row>
    <row r="10" spans="1:25" s="2" customFormat="1" ht="18" customHeight="1" x14ac:dyDescent="0.3">
      <c r="A10" s="29"/>
      <c r="B10" s="30"/>
      <c r="C10" s="42" t="str">
        <f>IFERROR(IMAGES!AE206,"")</f>
        <v/>
      </c>
      <c r="D10" s="43" t="str">
        <f>IFERROR(IMAGES!AF206,"")</f>
        <v/>
      </c>
      <c r="E10" s="44" t="str">
        <f>IFERROR(IMAGES!AH206,"")</f>
        <v/>
      </c>
      <c r="F10" s="45"/>
      <c r="G10" s="46"/>
      <c r="H10" s="47" t="str">
        <f>IFERROR(IMAGES!AG206,"")</f>
        <v/>
      </c>
      <c r="I10" s="43" t="str">
        <f>IFERROR(IF(IMAGES!AI206=0,"",IMAGES!AI206),"")</f>
        <v/>
      </c>
      <c r="J10" s="48"/>
      <c r="K10" s="48"/>
      <c r="L10" s="37"/>
      <c r="M10" s="52"/>
      <c r="N10" s="53"/>
      <c r="O10" s="53"/>
      <c r="P10" s="53"/>
      <c r="Q10" s="82"/>
      <c r="R10" s="82"/>
      <c r="S10" s="82"/>
      <c r="T10" s="82"/>
      <c r="U10" s="82"/>
      <c r="V10" s="83"/>
      <c r="W10" s="51"/>
      <c r="X10" s="34"/>
      <c r="Y10" s="3"/>
    </row>
    <row r="11" spans="1:25" s="2" customFormat="1" ht="18" customHeight="1" x14ac:dyDescent="0.3">
      <c r="A11" s="29"/>
      <c r="B11" s="30"/>
      <c r="C11" s="42" t="str">
        <f>IFERROR(IMAGES!AE207,"")</f>
        <v/>
      </c>
      <c r="D11" s="43" t="str">
        <f>IFERROR(IMAGES!AF207,"")</f>
        <v/>
      </c>
      <c r="E11" s="44" t="str">
        <f>IFERROR(IMAGES!AH207,"")</f>
        <v/>
      </c>
      <c r="F11" s="45"/>
      <c r="G11" s="46"/>
      <c r="H11" s="47" t="str">
        <f>IFERROR(IMAGES!AG207,"")</f>
        <v/>
      </c>
      <c r="I11" s="43" t="str">
        <f>IFERROR(IF(IMAGES!AI207=0,"",IMAGES!AI207),"")</f>
        <v/>
      </c>
      <c r="J11" s="48"/>
      <c r="K11" s="48"/>
      <c r="L11" s="37"/>
      <c r="M11" s="54"/>
      <c r="N11" s="55"/>
      <c r="O11" s="55"/>
      <c r="P11" s="55"/>
      <c r="Q11" s="78"/>
      <c r="R11" s="78"/>
      <c r="S11" s="78"/>
      <c r="T11" s="78"/>
      <c r="U11" s="78"/>
      <c r="V11" s="79"/>
      <c r="W11" s="51"/>
      <c r="X11" s="34"/>
      <c r="Y11" s="3"/>
    </row>
    <row r="12" spans="1:25" s="2" customFormat="1" ht="18" customHeight="1" x14ac:dyDescent="0.3">
      <c r="A12" s="29"/>
      <c r="B12" s="30"/>
      <c r="C12" s="42" t="str">
        <f>IFERROR(IMAGES!AE208,"")</f>
        <v/>
      </c>
      <c r="D12" s="43" t="str">
        <f>IFERROR(IMAGES!AF208,"")</f>
        <v/>
      </c>
      <c r="E12" s="44" t="str">
        <f>IFERROR(IMAGES!AH208,"")</f>
        <v/>
      </c>
      <c r="F12" s="45"/>
      <c r="G12" s="46"/>
      <c r="H12" s="47" t="str">
        <f>IFERROR(IMAGES!AG208,"")</f>
        <v/>
      </c>
      <c r="I12" s="43" t="str">
        <f>IFERROR(IF(IMAGES!AI208=0,"",IMAGES!AI208),"")</f>
        <v/>
      </c>
      <c r="J12" s="48"/>
      <c r="K12" s="48"/>
      <c r="L12" s="33"/>
      <c r="M12" s="33"/>
      <c r="N12" s="33"/>
      <c r="O12" s="33"/>
      <c r="P12" s="33"/>
      <c r="Q12" s="33"/>
      <c r="R12" s="33"/>
      <c r="S12" s="33"/>
      <c r="T12" s="33"/>
      <c r="U12" s="33"/>
      <c r="V12" s="33"/>
      <c r="W12" s="33"/>
      <c r="X12" s="34"/>
      <c r="Y12" s="3"/>
    </row>
    <row r="13" spans="1:25" s="2" customFormat="1" ht="18" customHeight="1" x14ac:dyDescent="0.3">
      <c r="A13" s="29"/>
      <c r="B13" s="30"/>
      <c r="C13" s="42" t="str">
        <f>IFERROR(IMAGES!AE209,"")</f>
        <v/>
      </c>
      <c r="D13" s="43" t="str">
        <f>IFERROR(IMAGES!AF209,"")</f>
        <v/>
      </c>
      <c r="E13" s="44" t="str">
        <f>IFERROR(IMAGES!AH209,"")</f>
        <v/>
      </c>
      <c r="F13" s="45"/>
      <c r="G13" s="46"/>
      <c r="H13" s="47" t="str">
        <f>IFERROR(IMAGES!AG209,"")</f>
        <v/>
      </c>
      <c r="I13" s="43" t="str">
        <f>IFERROR(IF(IMAGES!AI209=0,"",IMAGES!AI209),"")</f>
        <v/>
      </c>
      <c r="J13" s="48"/>
      <c r="K13" s="48"/>
      <c r="L13" s="33"/>
      <c r="M13" s="33"/>
      <c r="N13" s="33"/>
      <c r="O13" s="33"/>
      <c r="P13" s="33"/>
      <c r="Q13" s="33"/>
      <c r="R13" s="33"/>
      <c r="S13" s="33"/>
      <c r="T13" s="33"/>
      <c r="U13" s="33"/>
      <c r="V13" s="33"/>
      <c r="W13" s="33"/>
      <c r="X13" s="34"/>
      <c r="Y13" s="3"/>
    </row>
    <row r="14" spans="1:25" s="2" customFormat="1" ht="18" customHeight="1" x14ac:dyDescent="0.3">
      <c r="A14" s="29"/>
      <c r="B14" s="30"/>
      <c r="C14" s="42" t="str">
        <f>IFERROR(IMAGES!AE210,"")</f>
        <v/>
      </c>
      <c r="D14" s="43" t="str">
        <f>IFERROR(IMAGES!AF210,"")</f>
        <v/>
      </c>
      <c r="E14" s="44" t="str">
        <f>IFERROR(IMAGES!AH210,"")</f>
        <v/>
      </c>
      <c r="F14" s="45"/>
      <c r="G14" s="46"/>
      <c r="H14" s="47" t="str">
        <f>IFERROR(IMAGES!AG210,"")</f>
        <v/>
      </c>
      <c r="I14" s="43" t="str">
        <f>IFERROR(IF(IMAGES!AI210=0,"",IMAGES!AI210),"")</f>
        <v/>
      </c>
      <c r="J14" s="48"/>
      <c r="K14" s="56" t="s">
        <v>32</v>
      </c>
      <c r="L14" s="57"/>
      <c r="M14" s="57"/>
      <c r="N14" s="57"/>
      <c r="O14" s="57"/>
      <c r="P14" s="57"/>
      <c r="Q14" s="57"/>
      <c r="R14" s="57"/>
      <c r="S14" s="57"/>
      <c r="T14" s="57"/>
      <c r="U14" s="57"/>
      <c r="V14" s="37"/>
      <c r="W14" s="37"/>
      <c r="X14" s="34"/>
      <c r="Y14" s="3"/>
    </row>
    <row r="15" spans="1:25" s="2" customFormat="1" ht="18" customHeight="1" x14ac:dyDescent="0.3">
      <c r="A15" s="29"/>
      <c r="B15" s="30"/>
      <c r="C15" s="42" t="str">
        <f>IFERROR(IMAGES!AE211,"")</f>
        <v/>
      </c>
      <c r="D15" s="43" t="str">
        <f>IFERROR(IMAGES!AF211,"")</f>
        <v/>
      </c>
      <c r="E15" s="44" t="str">
        <f>IFERROR(IMAGES!AH211,"")</f>
        <v/>
      </c>
      <c r="F15" s="45"/>
      <c r="G15" s="46"/>
      <c r="H15" s="47" t="str">
        <f>IFERROR(IMAGES!AG211,"")</f>
        <v/>
      </c>
      <c r="I15" s="43" t="str">
        <f>IFERROR(IF(IMAGES!AI211=0,"",IMAGES!AI211),"")</f>
        <v/>
      </c>
      <c r="J15" s="48"/>
      <c r="K15" s="104" t="s">
        <v>30</v>
      </c>
      <c r="L15" s="104"/>
      <c r="M15" s="104"/>
      <c r="N15" s="104"/>
      <c r="O15" s="104"/>
      <c r="P15" s="104"/>
      <c r="Q15" s="104"/>
      <c r="R15" s="104"/>
      <c r="S15" s="104"/>
      <c r="T15" s="104"/>
      <c r="U15" s="104"/>
      <c r="V15" s="104"/>
      <c r="W15" s="58"/>
      <c r="X15" s="34"/>
      <c r="Y15" s="3"/>
    </row>
    <row r="16" spans="1:25" s="2" customFormat="1" ht="18" customHeight="1" x14ac:dyDescent="0.3">
      <c r="A16" s="29"/>
      <c r="B16" s="30"/>
      <c r="C16" s="42" t="str">
        <f>IFERROR(IMAGES!AE212,"")</f>
        <v/>
      </c>
      <c r="D16" s="43" t="str">
        <f>IFERROR(IMAGES!AF212,"")</f>
        <v/>
      </c>
      <c r="E16" s="44" t="str">
        <f>IFERROR(IMAGES!AH212,"")</f>
        <v/>
      </c>
      <c r="F16" s="45"/>
      <c r="G16" s="46"/>
      <c r="H16" s="47" t="str">
        <f>IFERROR(IMAGES!AG212,"")</f>
        <v/>
      </c>
      <c r="I16" s="43" t="str">
        <f>IFERROR(IF(IMAGES!AI212=0,"",IMAGES!AI212),"")</f>
        <v/>
      </c>
      <c r="J16" s="48"/>
      <c r="K16" s="104"/>
      <c r="L16" s="104"/>
      <c r="M16" s="104"/>
      <c r="N16" s="104"/>
      <c r="O16" s="104"/>
      <c r="P16" s="104"/>
      <c r="Q16" s="104"/>
      <c r="R16" s="104"/>
      <c r="S16" s="104"/>
      <c r="T16" s="104"/>
      <c r="U16" s="104"/>
      <c r="V16" s="104"/>
      <c r="W16" s="58"/>
      <c r="X16" s="34"/>
      <c r="Y16" s="3"/>
    </row>
    <row r="17" spans="1:25" s="2" customFormat="1" ht="18" customHeight="1" x14ac:dyDescent="0.3">
      <c r="A17" s="29"/>
      <c r="B17" s="30"/>
      <c r="C17" s="42" t="str">
        <f>IFERROR(IMAGES!AE213,"")</f>
        <v/>
      </c>
      <c r="D17" s="43" t="str">
        <f>IFERROR(IMAGES!AF213,"")</f>
        <v/>
      </c>
      <c r="E17" s="44" t="str">
        <f>IFERROR(IMAGES!AH213,"")</f>
        <v/>
      </c>
      <c r="F17" s="45"/>
      <c r="G17" s="46"/>
      <c r="H17" s="47" t="str">
        <f>IFERROR(IMAGES!AG213,"")</f>
        <v/>
      </c>
      <c r="I17" s="43" t="str">
        <f>IFERROR(IF(IMAGES!AI213=0,"",IMAGES!AI213),"")</f>
        <v/>
      </c>
      <c r="J17" s="48"/>
      <c r="K17" s="104"/>
      <c r="L17" s="104"/>
      <c r="M17" s="104"/>
      <c r="N17" s="104"/>
      <c r="O17" s="104"/>
      <c r="P17" s="104"/>
      <c r="Q17" s="104"/>
      <c r="R17" s="104"/>
      <c r="S17" s="104"/>
      <c r="T17" s="104"/>
      <c r="U17" s="104"/>
      <c r="V17" s="104"/>
      <c r="W17" s="58"/>
      <c r="X17" s="34"/>
      <c r="Y17" s="3"/>
    </row>
    <row r="18" spans="1:25" s="2" customFormat="1" ht="18" customHeight="1" x14ac:dyDescent="0.3">
      <c r="A18" s="29"/>
      <c r="B18" s="30"/>
      <c r="C18" s="42" t="str">
        <f>IFERROR(IMAGES!AE214,"")</f>
        <v/>
      </c>
      <c r="D18" s="43" t="str">
        <f>IFERROR(IMAGES!AF214,"")</f>
        <v/>
      </c>
      <c r="E18" s="44" t="str">
        <f>IFERROR(IMAGES!AH214,"")</f>
        <v/>
      </c>
      <c r="F18" s="45"/>
      <c r="G18" s="46"/>
      <c r="H18" s="47" t="str">
        <f>IFERROR(IMAGES!AG214,"")</f>
        <v/>
      </c>
      <c r="I18" s="43" t="str">
        <f>IFERROR(IF(IMAGES!AI214=0,"",IMAGES!AI214),"")</f>
        <v/>
      </c>
      <c r="J18" s="48"/>
      <c r="K18" s="104"/>
      <c r="L18" s="104"/>
      <c r="M18" s="104"/>
      <c r="N18" s="104"/>
      <c r="O18" s="104"/>
      <c r="P18" s="104"/>
      <c r="Q18" s="104"/>
      <c r="R18" s="104"/>
      <c r="S18" s="104"/>
      <c r="T18" s="104"/>
      <c r="U18" s="104"/>
      <c r="V18" s="104"/>
      <c r="W18" s="58"/>
      <c r="X18" s="34"/>
      <c r="Y18" s="3"/>
    </row>
    <row r="19" spans="1:25" s="2" customFormat="1" ht="18" customHeight="1" x14ac:dyDescent="0.3">
      <c r="A19" s="29"/>
      <c r="B19" s="30"/>
      <c r="C19" s="42" t="str">
        <f>IFERROR(IMAGES!AE215,"")</f>
        <v/>
      </c>
      <c r="D19" s="43" t="str">
        <f>IFERROR(IMAGES!AF215,"")</f>
        <v/>
      </c>
      <c r="E19" s="44" t="str">
        <f>IFERROR(IMAGES!AH215,"")</f>
        <v/>
      </c>
      <c r="F19" s="45"/>
      <c r="G19" s="46"/>
      <c r="H19" s="47" t="str">
        <f>IFERROR(IMAGES!AG215,"")</f>
        <v/>
      </c>
      <c r="I19" s="43" t="str">
        <f>IFERROR(IF(IMAGES!AI215=0,"",IMAGES!AI215),"")</f>
        <v/>
      </c>
      <c r="J19" s="48"/>
      <c r="K19" s="104"/>
      <c r="L19" s="104"/>
      <c r="M19" s="104"/>
      <c r="N19" s="104"/>
      <c r="O19" s="104"/>
      <c r="P19" s="104"/>
      <c r="Q19" s="104"/>
      <c r="R19" s="104"/>
      <c r="S19" s="104"/>
      <c r="T19" s="104"/>
      <c r="U19" s="104"/>
      <c r="V19" s="104"/>
      <c r="W19" s="58"/>
      <c r="X19" s="34"/>
      <c r="Y19" s="3"/>
    </row>
    <row r="20" spans="1:25" s="2" customFormat="1" ht="18" customHeight="1" x14ac:dyDescent="0.3">
      <c r="A20" s="29"/>
      <c r="B20" s="30"/>
      <c r="C20" s="42" t="str">
        <f>IFERROR(IMAGES!AE216,"")</f>
        <v/>
      </c>
      <c r="D20" s="43" t="str">
        <f>IFERROR(IMAGES!AF216,"")</f>
        <v/>
      </c>
      <c r="E20" s="44" t="str">
        <f>IFERROR(IMAGES!AH216,"")</f>
        <v/>
      </c>
      <c r="F20" s="45"/>
      <c r="G20" s="46"/>
      <c r="H20" s="47" t="str">
        <f>IFERROR(IMAGES!AG216,"")</f>
        <v/>
      </c>
      <c r="I20" s="43" t="str">
        <f>IFERROR(IF(IMAGES!AI216=0,"",IMAGES!AI216),"")</f>
        <v/>
      </c>
      <c r="J20" s="48"/>
      <c r="K20" s="59"/>
      <c r="L20" s="59"/>
      <c r="M20" s="59"/>
      <c r="N20" s="59"/>
      <c r="O20" s="59"/>
      <c r="P20" s="59"/>
      <c r="Q20" s="59"/>
      <c r="R20" s="59"/>
      <c r="S20" s="59"/>
      <c r="T20" s="59"/>
      <c r="U20" s="59"/>
      <c r="V20" s="59"/>
      <c r="W20" s="59"/>
      <c r="X20" s="34"/>
      <c r="Y20" s="3"/>
    </row>
    <row r="21" spans="1:25" s="2" customFormat="1" ht="18" customHeight="1" x14ac:dyDescent="0.3">
      <c r="A21" s="29"/>
      <c r="B21" s="30"/>
      <c r="C21" s="42" t="str">
        <f>IFERROR(IMAGES!AE217,"")</f>
        <v/>
      </c>
      <c r="D21" s="43" t="str">
        <f>IFERROR(IMAGES!AF217,"")</f>
        <v/>
      </c>
      <c r="E21" s="44" t="str">
        <f>IFERROR(IMAGES!AH217,"")</f>
        <v/>
      </c>
      <c r="F21" s="45"/>
      <c r="G21" s="46"/>
      <c r="H21" s="47" t="str">
        <f>IFERROR(IMAGES!AG217,"")</f>
        <v/>
      </c>
      <c r="I21" s="43" t="str">
        <f>IFERROR(IF(IMAGES!AI217=0,"",IMAGES!AI217),"")</f>
        <v/>
      </c>
      <c r="J21" s="48"/>
      <c r="K21" s="103" t="s">
        <v>33</v>
      </c>
      <c r="L21" s="103"/>
      <c r="M21" s="103"/>
      <c r="N21" s="103"/>
      <c r="O21" s="103"/>
      <c r="P21" s="103"/>
      <c r="Q21" s="103"/>
      <c r="R21" s="103"/>
      <c r="S21" s="103"/>
      <c r="T21" s="103"/>
      <c r="U21" s="103"/>
      <c r="V21" s="103"/>
      <c r="W21" s="60"/>
      <c r="X21" s="34"/>
      <c r="Y21" s="3"/>
    </row>
    <row r="22" spans="1:25" s="2" customFormat="1" ht="18" customHeight="1" x14ac:dyDescent="0.3">
      <c r="A22" s="29"/>
      <c r="B22" s="30"/>
      <c r="C22" s="42" t="str">
        <f>IFERROR(IMAGES!AE218,"")</f>
        <v/>
      </c>
      <c r="D22" s="43" t="str">
        <f>IFERROR(IMAGES!AF218,"")</f>
        <v/>
      </c>
      <c r="E22" s="44" t="str">
        <f>IFERROR(IMAGES!AH218,"")</f>
        <v/>
      </c>
      <c r="F22" s="45"/>
      <c r="G22" s="46"/>
      <c r="H22" s="47" t="str">
        <f>IFERROR(IMAGES!AG218,"")</f>
        <v/>
      </c>
      <c r="I22" s="43" t="str">
        <f>IFERROR(IF(IMAGES!AI218=0,"",IMAGES!AI218),"")</f>
        <v/>
      </c>
      <c r="J22" s="48"/>
      <c r="K22" s="103"/>
      <c r="L22" s="103"/>
      <c r="M22" s="103"/>
      <c r="N22" s="103"/>
      <c r="O22" s="103"/>
      <c r="P22" s="103"/>
      <c r="Q22" s="103"/>
      <c r="R22" s="103"/>
      <c r="S22" s="103"/>
      <c r="T22" s="103"/>
      <c r="U22" s="103"/>
      <c r="V22" s="103"/>
      <c r="W22" s="60"/>
      <c r="X22" s="34"/>
      <c r="Y22" s="3"/>
    </row>
    <row r="23" spans="1:25" s="2" customFormat="1" ht="18" customHeight="1" x14ac:dyDescent="0.3">
      <c r="A23" s="29"/>
      <c r="B23" s="30"/>
      <c r="C23" s="42" t="str">
        <f>IFERROR(IMAGES!AE219,"")</f>
        <v/>
      </c>
      <c r="D23" s="43" t="str">
        <f>IFERROR(IMAGES!AF219,"")</f>
        <v/>
      </c>
      <c r="E23" s="44" t="str">
        <f>IFERROR(IMAGES!AH219,"")</f>
        <v/>
      </c>
      <c r="F23" s="45"/>
      <c r="G23" s="46"/>
      <c r="H23" s="47" t="str">
        <f>IFERROR(IMAGES!AG219,"")</f>
        <v/>
      </c>
      <c r="I23" s="43" t="str">
        <f>IFERROR(IF(IMAGES!AI219=0,"",IMAGES!AI219),"")</f>
        <v/>
      </c>
      <c r="J23" s="48"/>
      <c r="K23" s="37"/>
      <c r="L23" s="37"/>
      <c r="M23" s="37"/>
      <c r="N23" s="37"/>
      <c r="O23" s="37"/>
      <c r="P23" s="37"/>
      <c r="Q23" s="37"/>
      <c r="R23" s="37"/>
      <c r="S23" s="37"/>
      <c r="T23" s="37"/>
      <c r="U23" s="37"/>
      <c r="V23" s="37"/>
      <c r="W23" s="37"/>
      <c r="X23" s="34"/>
      <c r="Y23" s="3"/>
    </row>
    <row r="24" spans="1:25" s="2" customFormat="1" ht="18" customHeight="1" x14ac:dyDescent="0.3">
      <c r="A24" s="29"/>
      <c r="B24" s="30"/>
      <c r="C24" s="42" t="str">
        <f>IFERROR(IMAGES!AE220,"")</f>
        <v/>
      </c>
      <c r="D24" s="43" t="str">
        <f>IFERROR(IMAGES!AF220,"")</f>
        <v/>
      </c>
      <c r="E24" s="44" t="str">
        <f>IFERROR(IMAGES!AH220,"")</f>
        <v/>
      </c>
      <c r="F24" s="45"/>
      <c r="G24" s="46"/>
      <c r="H24" s="47" t="str">
        <f>IFERROR(IMAGES!AG220,"")</f>
        <v/>
      </c>
      <c r="I24" s="43" t="str">
        <f>IFERROR(IF(IMAGES!AI220=0,"",IMAGES!AI220),"")</f>
        <v/>
      </c>
      <c r="J24" s="48"/>
      <c r="K24" s="103" t="s">
        <v>31</v>
      </c>
      <c r="L24" s="103"/>
      <c r="M24" s="103"/>
      <c r="N24" s="103"/>
      <c r="O24" s="103"/>
      <c r="P24" s="103"/>
      <c r="Q24" s="103"/>
      <c r="R24" s="103"/>
      <c r="S24" s="103"/>
      <c r="T24" s="103"/>
      <c r="U24" s="103"/>
      <c r="V24" s="103"/>
      <c r="W24" s="60"/>
      <c r="X24" s="34"/>
      <c r="Y24" s="3"/>
    </row>
    <row r="25" spans="1:25" s="2" customFormat="1" ht="18" customHeight="1" x14ac:dyDescent="0.3">
      <c r="A25" s="29"/>
      <c r="B25" s="30"/>
      <c r="C25" s="42" t="str">
        <f>IFERROR(IMAGES!AE221,"")</f>
        <v/>
      </c>
      <c r="D25" s="43" t="str">
        <f>IFERROR(IMAGES!AF221,"")</f>
        <v/>
      </c>
      <c r="E25" s="44" t="str">
        <f>IFERROR(IMAGES!AH221,"")</f>
        <v/>
      </c>
      <c r="F25" s="45"/>
      <c r="G25" s="46"/>
      <c r="H25" s="47" t="str">
        <f>IFERROR(IMAGES!AG221,"")</f>
        <v/>
      </c>
      <c r="I25" s="43" t="str">
        <f>IFERROR(IF(IMAGES!AI221=0,"",IMAGES!AI221),"")</f>
        <v/>
      </c>
      <c r="J25" s="48"/>
      <c r="K25" s="103"/>
      <c r="L25" s="103"/>
      <c r="M25" s="103"/>
      <c r="N25" s="103"/>
      <c r="O25" s="103"/>
      <c r="P25" s="103"/>
      <c r="Q25" s="103"/>
      <c r="R25" s="103"/>
      <c r="S25" s="103"/>
      <c r="T25" s="103"/>
      <c r="U25" s="103"/>
      <c r="V25" s="103"/>
      <c r="W25" s="60"/>
      <c r="X25" s="34"/>
      <c r="Y25" s="3"/>
    </row>
    <row r="26" spans="1:25" s="2" customFormat="1" ht="18" customHeight="1" x14ac:dyDescent="0.3">
      <c r="A26" s="29"/>
      <c r="B26" s="30"/>
      <c r="C26" s="42" t="str">
        <f>IFERROR(IMAGES!AE222,"")</f>
        <v/>
      </c>
      <c r="D26" s="43" t="str">
        <f>IFERROR(IMAGES!AF222,"")</f>
        <v/>
      </c>
      <c r="E26" s="44" t="str">
        <f>IFERROR(IMAGES!AH222,"")</f>
        <v/>
      </c>
      <c r="F26" s="45"/>
      <c r="G26" s="46"/>
      <c r="H26" s="47" t="str">
        <f>IFERROR(IMAGES!AG222,"")</f>
        <v/>
      </c>
      <c r="I26" s="43" t="str">
        <f>IFERROR(IF(IMAGES!AI222=0,"",IMAGES!AI222),"")</f>
        <v/>
      </c>
      <c r="J26" s="48"/>
      <c r="K26" s="37"/>
      <c r="L26" s="37"/>
      <c r="M26" s="37"/>
      <c r="N26" s="37"/>
      <c r="O26" s="37"/>
      <c r="P26" s="37"/>
      <c r="Q26" s="37"/>
      <c r="R26" s="37"/>
      <c r="S26" s="37"/>
      <c r="T26" s="37"/>
      <c r="U26" s="37"/>
      <c r="V26" s="37"/>
      <c r="W26" s="37"/>
      <c r="X26" s="34"/>
      <c r="Y26" s="3"/>
    </row>
    <row r="27" spans="1:25" s="2" customFormat="1" ht="18" customHeight="1" x14ac:dyDescent="0.3">
      <c r="A27" s="29"/>
      <c r="B27" s="30"/>
      <c r="C27" s="42" t="str">
        <f>IFERROR(IMAGES!AE223,"")</f>
        <v/>
      </c>
      <c r="D27" s="43" t="str">
        <f>IFERROR(IMAGES!AF223,"")</f>
        <v/>
      </c>
      <c r="E27" s="44" t="str">
        <f>IFERROR(IMAGES!AH223,"")</f>
        <v/>
      </c>
      <c r="F27" s="45"/>
      <c r="G27" s="46"/>
      <c r="H27" s="47" t="str">
        <f>IFERROR(IMAGES!AG223,"")</f>
        <v/>
      </c>
      <c r="I27" s="43" t="str">
        <f>IFERROR(IF(IMAGES!AI223=0,"",IMAGES!AI223),"")</f>
        <v/>
      </c>
      <c r="J27" s="48"/>
      <c r="K27" s="37"/>
      <c r="L27" s="37"/>
      <c r="M27" s="37"/>
      <c r="N27" s="37"/>
      <c r="O27" s="37"/>
      <c r="P27" s="37"/>
      <c r="Q27" s="37"/>
      <c r="R27" s="37"/>
      <c r="S27" s="37"/>
      <c r="T27" s="37"/>
      <c r="U27" s="37"/>
      <c r="V27" s="37"/>
      <c r="W27" s="37"/>
      <c r="X27" s="34"/>
      <c r="Y27" s="3"/>
    </row>
    <row r="28" spans="1:25" s="2" customFormat="1" ht="18" customHeight="1" x14ac:dyDescent="0.3">
      <c r="A28" s="29"/>
      <c r="B28" s="30"/>
      <c r="C28" s="42" t="str">
        <f>IFERROR(IMAGES!AE224,"")</f>
        <v/>
      </c>
      <c r="D28" s="43" t="str">
        <f>IFERROR(IMAGES!AF224,"")</f>
        <v/>
      </c>
      <c r="E28" s="44" t="str">
        <f>IFERROR(IMAGES!AH224,"")</f>
        <v/>
      </c>
      <c r="F28" s="45"/>
      <c r="G28" s="46"/>
      <c r="H28" s="47" t="str">
        <f>IFERROR(IMAGES!AG224,"")</f>
        <v/>
      </c>
      <c r="I28" s="43" t="str">
        <f>IFERROR(IF(IMAGES!AI224=0,"",IMAGES!AI224),"")</f>
        <v/>
      </c>
      <c r="J28" s="48"/>
      <c r="K28" s="37"/>
      <c r="L28" s="37"/>
      <c r="M28" s="37"/>
      <c r="N28" s="37"/>
      <c r="O28" s="37"/>
      <c r="P28" s="37"/>
      <c r="Q28" s="37"/>
      <c r="R28" s="37"/>
      <c r="S28" s="37"/>
      <c r="T28" s="37"/>
      <c r="U28" s="37"/>
      <c r="V28" s="37"/>
      <c r="W28" s="37"/>
      <c r="X28" s="34"/>
      <c r="Y28" s="3"/>
    </row>
    <row r="29" spans="1:25" s="2" customFormat="1" ht="18" customHeight="1" x14ac:dyDescent="0.3">
      <c r="A29" s="29"/>
      <c r="B29" s="30"/>
      <c r="C29" s="42" t="str">
        <f>IFERROR(IMAGES!AE225,"")</f>
        <v/>
      </c>
      <c r="D29" s="43" t="str">
        <f>IFERROR(IMAGES!AF225,"")</f>
        <v/>
      </c>
      <c r="E29" s="44" t="str">
        <f>IFERROR(IMAGES!AH225,"")</f>
        <v/>
      </c>
      <c r="F29" s="45"/>
      <c r="G29" s="46"/>
      <c r="H29" s="47" t="str">
        <f>IFERROR(IMAGES!AG225,"")</f>
        <v/>
      </c>
      <c r="I29" s="43" t="str">
        <f>IFERROR(IF(IMAGES!AI225=0,"",IMAGES!AI225),"")</f>
        <v/>
      </c>
      <c r="J29" s="48"/>
      <c r="K29" s="37"/>
      <c r="L29" s="37"/>
      <c r="M29" s="37"/>
      <c r="N29" s="37"/>
      <c r="O29" s="37"/>
      <c r="P29" s="37"/>
      <c r="Q29" s="37"/>
      <c r="R29" s="37"/>
      <c r="S29" s="37"/>
      <c r="T29" s="37"/>
      <c r="U29" s="37"/>
      <c r="V29" s="37"/>
      <c r="W29" s="37"/>
      <c r="X29" s="61"/>
      <c r="Y29" s="3"/>
    </row>
    <row r="30" spans="1:25" s="2" customFormat="1" ht="18" customHeight="1" x14ac:dyDescent="0.3">
      <c r="A30" s="29"/>
      <c r="B30" s="30"/>
      <c r="C30" s="42" t="str">
        <f>IFERROR(IMAGES!AE226,"")</f>
        <v/>
      </c>
      <c r="D30" s="43" t="str">
        <f>IFERROR(IMAGES!AF226,"")</f>
        <v/>
      </c>
      <c r="E30" s="44" t="str">
        <f>IFERROR(IMAGES!AH226,"")</f>
        <v/>
      </c>
      <c r="F30" s="45"/>
      <c r="G30" s="46"/>
      <c r="H30" s="47" t="str">
        <f>IFERROR(IMAGES!AG226,"")</f>
        <v/>
      </c>
      <c r="I30" s="43" t="str">
        <f>IFERROR(IF(IMAGES!AI226=0,"",IMAGES!AI226),"")</f>
        <v/>
      </c>
      <c r="J30" s="48"/>
      <c r="K30" s="37"/>
      <c r="L30" s="37"/>
      <c r="M30" s="37"/>
      <c r="N30" s="37"/>
      <c r="O30" s="37"/>
      <c r="P30" s="37"/>
      <c r="Q30" s="37"/>
      <c r="R30" s="37"/>
      <c r="S30" s="37"/>
      <c r="T30" s="37"/>
      <c r="U30" s="37"/>
      <c r="V30" s="37"/>
      <c r="W30" s="37"/>
      <c r="X30" s="61"/>
      <c r="Y30" s="3"/>
    </row>
    <row r="31" spans="1:25" s="2" customFormat="1" ht="18" customHeight="1" x14ac:dyDescent="0.3">
      <c r="A31" s="29"/>
      <c r="B31" s="30"/>
      <c r="C31" s="42" t="str">
        <f>IFERROR(IMAGES!AE227,"")</f>
        <v/>
      </c>
      <c r="D31" s="43" t="str">
        <f>IFERROR(IMAGES!AF227,"")</f>
        <v/>
      </c>
      <c r="E31" s="44" t="str">
        <f>IFERROR(IMAGES!AH227,"")</f>
        <v/>
      </c>
      <c r="F31" s="45"/>
      <c r="G31" s="46"/>
      <c r="H31" s="47" t="str">
        <f>IFERROR(IMAGES!AG227,"")</f>
        <v/>
      </c>
      <c r="I31" s="43" t="str">
        <f>IFERROR(IF(IMAGES!AI227=0,"",IMAGES!AI227),"")</f>
        <v/>
      </c>
      <c r="J31" s="48"/>
      <c r="K31" s="37"/>
      <c r="L31" s="37"/>
      <c r="M31" s="37"/>
      <c r="N31" s="37"/>
      <c r="O31" s="37"/>
      <c r="P31" s="37"/>
      <c r="Q31" s="37"/>
      <c r="R31" s="37"/>
      <c r="S31" s="37"/>
      <c r="T31" s="37"/>
      <c r="U31" s="37"/>
      <c r="V31" s="37"/>
      <c r="W31" s="37"/>
      <c r="X31" s="62"/>
      <c r="Y31" s="3"/>
    </row>
    <row r="32" spans="1:25" s="2" customFormat="1" ht="18" customHeight="1" x14ac:dyDescent="0.3">
      <c r="A32" s="29"/>
      <c r="B32" s="30"/>
      <c r="C32" s="42" t="str">
        <f>IFERROR(IMAGES!AE228,"")</f>
        <v/>
      </c>
      <c r="D32" s="43" t="str">
        <f>IFERROR(IMAGES!AF228,"")</f>
        <v/>
      </c>
      <c r="E32" s="44" t="str">
        <f>IFERROR(IMAGES!AH228,"")</f>
        <v/>
      </c>
      <c r="F32" s="45"/>
      <c r="G32" s="46"/>
      <c r="H32" s="47" t="str">
        <f>IFERROR(IMAGES!AG228,"")</f>
        <v/>
      </c>
      <c r="I32" s="43" t="str">
        <f>IFERROR(IF(IMAGES!AI228=0,"",IMAGES!AI228),"")</f>
        <v/>
      </c>
      <c r="J32" s="48"/>
      <c r="K32" s="37"/>
      <c r="L32" s="37"/>
      <c r="M32" s="37"/>
      <c r="N32" s="37"/>
      <c r="O32" s="37"/>
      <c r="P32" s="37"/>
      <c r="Q32" s="37"/>
      <c r="R32" s="37"/>
      <c r="S32" s="37"/>
      <c r="T32" s="37"/>
      <c r="U32" s="37"/>
      <c r="V32" s="37"/>
      <c r="W32" s="37"/>
      <c r="X32" s="62"/>
      <c r="Y32" s="3"/>
    </row>
    <row r="33" spans="1:25" s="2" customFormat="1" ht="18" customHeight="1" x14ac:dyDescent="0.3">
      <c r="A33" s="29"/>
      <c r="B33" s="30"/>
      <c r="C33" s="42" t="str">
        <f>IFERROR(IMAGES!AE229,"")</f>
        <v/>
      </c>
      <c r="D33" s="43" t="str">
        <f>IFERROR(IMAGES!AF229,"")</f>
        <v/>
      </c>
      <c r="E33" s="44" t="str">
        <f>IFERROR(IMAGES!AH229,"")</f>
        <v/>
      </c>
      <c r="F33" s="45"/>
      <c r="G33" s="46"/>
      <c r="H33" s="47" t="str">
        <f>IFERROR(IMAGES!AG229,"")</f>
        <v/>
      </c>
      <c r="I33" s="43" t="str">
        <f>IFERROR(IF(IMAGES!AI229=0,"",IMAGES!AI229),"")</f>
        <v/>
      </c>
      <c r="J33" s="48"/>
      <c r="K33" s="37"/>
      <c r="L33" s="37"/>
      <c r="M33" s="37"/>
      <c r="N33" s="37"/>
      <c r="O33" s="37"/>
      <c r="P33" s="37"/>
      <c r="Q33" s="37"/>
      <c r="R33" s="37"/>
      <c r="S33" s="37"/>
      <c r="T33" s="37"/>
      <c r="U33" s="37"/>
      <c r="V33" s="37"/>
      <c r="W33" s="37"/>
      <c r="X33" s="62"/>
      <c r="Y33" s="3"/>
    </row>
    <row r="34" spans="1:25" s="2" customFormat="1" ht="18" customHeight="1" x14ac:dyDescent="0.3">
      <c r="A34" s="29"/>
      <c r="B34" s="30"/>
      <c r="C34" s="42" t="str">
        <f>IFERROR(IMAGES!AE230,"")</f>
        <v/>
      </c>
      <c r="D34" s="43" t="str">
        <f>IFERROR(IMAGES!AF230,"")</f>
        <v/>
      </c>
      <c r="E34" s="44" t="str">
        <f>IFERROR(IMAGES!AH230,"")</f>
        <v/>
      </c>
      <c r="F34" s="45"/>
      <c r="G34" s="46"/>
      <c r="H34" s="47" t="str">
        <f>IFERROR(IMAGES!AG230,"")</f>
        <v/>
      </c>
      <c r="I34" s="43" t="str">
        <f>IFERROR(IF(IMAGES!AI230=0,"",IMAGES!AI230),"")</f>
        <v/>
      </c>
      <c r="J34" s="48"/>
      <c r="K34" s="37"/>
      <c r="L34" s="37"/>
      <c r="M34" s="37"/>
      <c r="N34" s="37"/>
      <c r="O34" s="37"/>
      <c r="P34" s="37"/>
      <c r="Q34" s="37"/>
      <c r="R34" s="37"/>
      <c r="S34" s="37"/>
      <c r="T34" s="37"/>
      <c r="U34" s="37"/>
      <c r="V34" s="37"/>
      <c r="W34" s="37"/>
      <c r="X34" s="62"/>
      <c r="Y34" s="3"/>
    </row>
    <row r="35" spans="1:25" s="2" customFormat="1" ht="18" customHeight="1" x14ac:dyDescent="0.3">
      <c r="A35" s="29"/>
      <c r="B35" s="30"/>
      <c r="C35" s="42" t="str">
        <f>IFERROR(IMAGES!AE231,"")</f>
        <v/>
      </c>
      <c r="D35" s="43" t="str">
        <f>IFERROR(IMAGES!AF231,"")</f>
        <v/>
      </c>
      <c r="E35" s="44" t="str">
        <f>IFERROR(IMAGES!AH231,"")</f>
        <v/>
      </c>
      <c r="F35" s="45"/>
      <c r="G35" s="46"/>
      <c r="H35" s="47" t="str">
        <f>IFERROR(IMAGES!AG231,"")</f>
        <v/>
      </c>
      <c r="I35" s="43" t="str">
        <f>IFERROR(IF(IMAGES!AI231=0,"",IMAGES!AI231),"")</f>
        <v/>
      </c>
      <c r="J35" s="48"/>
      <c r="K35" s="37"/>
      <c r="L35" s="37"/>
      <c r="M35" s="37"/>
      <c r="N35" s="37"/>
      <c r="O35" s="37"/>
      <c r="P35" s="37"/>
      <c r="Q35" s="37"/>
      <c r="R35" s="37"/>
      <c r="S35" s="37"/>
      <c r="T35" s="37"/>
      <c r="U35" s="37"/>
      <c r="V35" s="37"/>
      <c r="W35" s="37"/>
      <c r="X35" s="62"/>
      <c r="Y35" s="3"/>
    </row>
    <row r="36" spans="1:25" s="2" customFormat="1" ht="18" customHeight="1" x14ac:dyDescent="0.3">
      <c r="A36" s="29"/>
      <c r="B36" s="30"/>
      <c r="C36" s="42" t="str">
        <f>IFERROR(IMAGES!AE232,"")</f>
        <v/>
      </c>
      <c r="D36" s="43" t="str">
        <f>IFERROR(IMAGES!AF232,"")</f>
        <v/>
      </c>
      <c r="E36" s="44" t="str">
        <f>IFERROR(IMAGES!AH232,"")</f>
        <v/>
      </c>
      <c r="F36" s="45"/>
      <c r="G36" s="46"/>
      <c r="H36" s="47" t="str">
        <f>IFERROR(IMAGES!AG232,"")</f>
        <v/>
      </c>
      <c r="I36" s="43" t="str">
        <f>IFERROR(IF(IMAGES!AI232=0,"",IMAGES!AI232),"")</f>
        <v/>
      </c>
      <c r="J36" s="48"/>
      <c r="K36" s="37"/>
      <c r="L36" s="37"/>
      <c r="M36" s="37"/>
      <c r="N36" s="37"/>
      <c r="O36" s="37"/>
      <c r="P36" s="37"/>
      <c r="Q36" s="37"/>
      <c r="R36" s="37"/>
      <c r="S36" s="37"/>
      <c r="T36" s="37"/>
      <c r="U36" s="37"/>
      <c r="V36" s="37"/>
      <c r="W36" s="37"/>
      <c r="X36" s="62"/>
      <c r="Y36" s="3"/>
    </row>
    <row r="37" spans="1:25" s="2" customFormat="1" ht="18" customHeight="1" x14ac:dyDescent="0.3">
      <c r="A37" s="29"/>
      <c r="B37" s="30"/>
      <c r="C37" s="42" t="str">
        <f>IFERROR(IMAGES!AE233,"")</f>
        <v/>
      </c>
      <c r="D37" s="43" t="str">
        <f>IFERROR(IMAGES!AF233,"")</f>
        <v/>
      </c>
      <c r="E37" s="44" t="str">
        <f>IFERROR(IMAGES!AH233,"")</f>
        <v/>
      </c>
      <c r="F37" s="45"/>
      <c r="G37" s="46"/>
      <c r="H37" s="47" t="str">
        <f>IFERROR(IMAGES!AG233,"")</f>
        <v/>
      </c>
      <c r="I37" s="43" t="str">
        <f>IFERROR(IF(IMAGES!AI233=0,"",IMAGES!AI233),"")</f>
        <v/>
      </c>
      <c r="J37" s="48"/>
      <c r="K37" s="37"/>
      <c r="L37" s="37"/>
      <c r="M37" s="37"/>
      <c r="N37" s="37"/>
      <c r="O37" s="37"/>
      <c r="P37" s="37"/>
      <c r="Q37" s="37"/>
      <c r="R37" s="37"/>
      <c r="S37" s="37"/>
      <c r="T37" s="37"/>
      <c r="U37" s="37"/>
      <c r="V37" s="37"/>
      <c r="W37" s="37"/>
      <c r="X37" s="62"/>
      <c r="Y37" s="3"/>
    </row>
    <row r="38" spans="1:25" s="2" customFormat="1" ht="18" customHeight="1" x14ac:dyDescent="0.3">
      <c r="A38" s="29"/>
      <c r="B38" s="30"/>
      <c r="C38" s="42" t="str">
        <f>IFERROR(IMAGES!AE234,"")</f>
        <v/>
      </c>
      <c r="D38" s="43" t="str">
        <f>IFERROR(IMAGES!AF234,"")</f>
        <v/>
      </c>
      <c r="E38" s="44" t="str">
        <f>IFERROR(IMAGES!AH234,"")</f>
        <v/>
      </c>
      <c r="F38" s="45"/>
      <c r="G38" s="46"/>
      <c r="H38" s="47" t="str">
        <f>IFERROR(IMAGES!AG234,"")</f>
        <v/>
      </c>
      <c r="I38" s="43" t="str">
        <f>IFERROR(IF(IMAGES!AI234=0,"",IMAGES!AI234),"")</f>
        <v/>
      </c>
      <c r="J38" s="48"/>
      <c r="K38" s="37"/>
      <c r="L38" s="37"/>
      <c r="M38" s="37"/>
      <c r="N38" s="37"/>
      <c r="O38" s="37"/>
      <c r="P38" s="37"/>
      <c r="Q38" s="37"/>
      <c r="R38" s="37"/>
      <c r="S38" s="37"/>
      <c r="T38" s="37"/>
      <c r="U38" s="37"/>
      <c r="V38" s="37"/>
      <c r="W38" s="37"/>
      <c r="X38" s="62"/>
      <c r="Y38" s="3"/>
    </row>
    <row r="39" spans="1:25" s="2" customFormat="1" ht="18" customHeight="1" x14ac:dyDescent="0.3">
      <c r="A39" s="29"/>
      <c r="B39" s="30"/>
      <c r="C39" s="42" t="str">
        <f>IFERROR(IMAGES!AE235,"")</f>
        <v/>
      </c>
      <c r="D39" s="43" t="str">
        <f>IFERROR(IMAGES!AF235,"")</f>
        <v/>
      </c>
      <c r="E39" s="44" t="str">
        <f>IFERROR(IMAGES!AH235,"")</f>
        <v/>
      </c>
      <c r="F39" s="45"/>
      <c r="G39" s="46"/>
      <c r="H39" s="47" t="str">
        <f>IFERROR(IMAGES!AG235,"")</f>
        <v/>
      </c>
      <c r="I39" s="43" t="str">
        <f>IFERROR(IF(IMAGES!AI235=0,"",IMAGES!AI235),"")</f>
        <v/>
      </c>
      <c r="J39" s="48"/>
      <c r="K39" s="37"/>
      <c r="L39" s="37"/>
      <c r="M39" s="37"/>
      <c r="N39" s="37"/>
      <c r="O39" s="37"/>
      <c r="P39" s="37"/>
      <c r="Q39" s="37"/>
      <c r="R39" s="37"/>
      <c r="S39" s="37"/>
      <c r="T39" s="37"/>
      <c r="U39" s="37"/>
      <c r="V39" s="37"/>
      <c r="W39" s="37"/>
      <c r="X39" s="62"/>
      <c r="Y39" s="3"/>
    </row>
    <row r="40" spans="1:25" s="2" customFormat="1" ht="18" customHeight="1" x14ac:dyDescent="0.3">
      <c r="A40" s="29"/>
      <c r="B40" s="30"/>
      <c r="C40" s="42" t="str">
        <f>IFERROR(IMAGES!AE236,"")</f>
        <v/>
      </c>
      <c r="D40" s="43" t="str">
        <f>IFERROR(IMAGES!AF236,"")</f>
        <v/>
      </c>
      <c r="E40" s="44" t="str">
        <f>IFERROR(IMAGES!AH236,"")</f>
        <v/>
      </c>
      <c r="F40" s="45"/>
      <c r="G40" s="46"/>
      <c r="H40" s="47" t="str">
        <f>IFERROR(IMAGES!AG236,"")</f>
        <v/>
      </c>
      <c r="I40" s="43" t="str">
        <f>IFERROR(IF(IMAGES!AI236=0,"",IMAGES!AI236),"")</f>
        <v/>
      </c>
      <c r="J40" s="48"/>
      <c r="K40" s="37"/>
      <c r="L40" s="37"/>
      <c r="M40" s="37"/>
      <c r="N40" s="37"/>
      <c r="O40" s="37"/>
      <c r="P40" s="37"/>
      <c r="Q40" s="37"/>
      <c r="R40" s="37"/>
      <c r="S40" s="37"/>
      <c r="T40" s="37"/>
      <c r="U40" s="37"/>
      <c r="V40" s="37"/>
      <c r="W40" s="37"/>
      <c r="X40" s="62"/>
      <c r="Y40" s="3"/>
    </row>
    <row r="41" spans="1:25" s="2" customFormat="1" ht="18" customHeight="1" x14ac:dyDescent="0.3">
      <c r="A41" s="29"/>
      <c r="B41" s="30"/>
      <c r="C41" s="42" t="str">
        <f>IFERROR(IMAGES!AE237,"")</f>
        <v/>
      </c>
      <c r="D41" s="43" t="str">
        <f>IFERROR(IMAGES!AF237,"")</f>
        <v/>
      </c>
      <c r="E41" s="44" t="str">
        <f>IFERROR(IMAGES!AH237,"")</f>
        <v/>
      </c>
      <c r="F41" s="45"/>
      <c r="G41" s="46"/>
      <c r="H41" s="47" t="str">
        <f>IFERROR(IMAGES!AG237,"")</f>
        <v/>
      </c>
      <c r="I41" s="43" t="str">
        <f>IFERROR(IF(IMAGES!AI237=0,"",IMAGES!AI237),"")</f>
        <v/>
      </c>
      <c r="J41" s="48"/>
      <c r="K41" s="37"/>
      <c r="L41" s="37"/>
      <c r="M41" s="37"/>
      <c r="N41" s="37"/>
      <c r="O41" s="37"/>
      <c r="P41" s="37"/>
      <c r="Q41" s="37"/>
      <c r="R41" s="37"/>
      <c r="S41" s="37"/>
      <c r="T41" s="37"/>
      <c r="U41" s="37"/>
      <c r="V41" s="37"/>
      <c r="W41" s="37"/>
      <c r="X41" s="62"/>
      <c r="Y41" s="3"/>
    </row>
    <row r="42" spans="1:25" s="2" customFormat="1" ht="18" customHeight="1" x14ac:dyDescent="0.3">
      <c r="A42" s="29"/>
      <c r="B42" s="30"/>
      <c r="C42" s="42" t="str">
        <f>IFERROR(IMAGES!AE238,"")</f>
        <v/>
      </c>
      <c r="D42" s="43" t="str">
        <f>IFERROR(IMAGES!AF238,"")</f>
        <v/>
      </c>
      <c r="E42" s="44" t="str">
        <f>IFERROR(IMAGES!AH238,"")</f>
        <v/>
      </c>
      <c r="F42" s="45"/>
      <c r="G42" s="46"/>
      <c r="H42" s="47" t="str">
        <f>IFERROR(IMAGES!AG238,"")</f>
        <v/>
      </c>
      <c r="I42" s="43" t="str">
        <f>IFERROR(IF(IMAGES!AI238=0,"",IMAGES!AI238),"")</f>
        <v/>
      </c>
      <c r="J42" s="48"/>
      <c r="K42" s="37"/>
      <c r="L42" s="37"/>
      <c r="M42" s="37"/>
      <c r="N42" s="37"/>
      <c r="O42" s="37"/>
      <c r="P42" s="37"/>
      <c r="Q42" s="37"/>
      <c r="R42" s="37"/>
      <c r="S42" s="37"/>
      <c r="T42" s="37"/>
      <c r="U42" s="37"/>
      <c r="V42" s="37"/>
      <c r="W42" s="37"/>
      <c r="X42" s="62"/>
      <c r="Y42" s="3"/>
    </row>
    <row r="43" spans="1:25" s="2" customFormat="1" ht="18" customHeight="1" x14ac:dyDescent="0.3">
      <c r="A43" s="29"/>
      <c r="B43" s="30"/>
      <c r="C43" s="42" t="str">
        <f>IFERROR(IMAGES!AE239,"")</f>
        <v/>
      </c>
      <c r="D43" s="43" t="str">
        <f>IFERROR(IMAGES!AF239,"")</f>
        <v/>
      </c>
      <c r="E43" s="44" t="str">
        <f>IFERROR(IMAGES!AH239,"")</f>
        <v/>
      </c>
      <c r="F43" s="45"/>
      <c r="G43" s="46"/>
      <c r="H43" s="47" t="str">
        <f>IFERROR(IMAGES!AG239,"")</f>
        <v/>
      </c>
      <c r="I43" s="43" t="str">
        <f>IFERROR(IF(IMAGES!AI239=0,"",IMAGES!AI239),"")</f>
        <v/>
      </c>
      <c r="J43" s="48"/>
      <c r="K43" s="37"/>
      <c r="L43" s="37"/>
      <c r="M43" s="37"/>
      <c r="N43" s="37"/>
      <c r="O43" s="37"/>
      <c r="P43" s="37"/>
      <c r="Q43" s="37"/>
      <c r="R43" s="37"/>
      <c r="S43" s="37"/>
      <c r="T43" s="37"/>
      <c r="U43" s="37"/>
      <c r="V43" s="37"/>
      <c r="W43" s="37"/>
      <c r="X43" s="62"/>
      <c r="Y43" s="3"/>
    </row>
    <row r="44" spans="1:25" s="2" customFormat="1" ht="18" customHeight="1" x14ac:dyDescent="0.3">
      <c r="A44" s="29"/>
      <c r="B44" s="30"/>
      <c r="C44" s="42" t="str">
        <f>IFERROR(IMAGES!AE240,"")</f>
        <v/>
      </c>
      <c r="D44" s="43" t="str">
        <f>IFERROR(IMAGES!AF240,"")</f>
        <v/>
      </c>
      <c r="E44" s="44" t="str">
        <f>IFERROR(IMAGES!AH240,"")</f>
        <v/>
      </c>
      <c r="F44" s="45"/>
      <c r="G44" s="46"/>
      <c r="H44" s="47" t="str">
        <f>IFERROR(IMAGES!AG240,"")</f>
        <v/>
      </c>
      <c r="I44" s="43" t="str">
        <f>IFERROR(IF(IMAGES!AI240=0,"",IMAGES!AI240),"")</f>
        <v/>
      </c>
      <c r="J44" s="48"/>
      <c r="K44" s="37"/>
      <c r="L44" s="37"/>
      <c r="M44" s="37"/>
      <c r="N44" s="37"/>
      <c r="O44" s="37"/>
      <c r="P44" s="37"/>
      <c r="Q44" s="37"/>
      <c r="R44" s="37"/>
      <c r="S44" s="37"/>
      <c r="T44" s="37"/>
      <c r="U44" s="37"/>
      <c r="V44" s="37"/>
      <c r="W44" s="37"/>
      <c r="X44" s="62"/>
      <c r="Y44" s="3"/>
    </row>
    <row r="45" spans="1:25" s="2" customFormat="1" ht="18" customHeight="1" x14ac:dyDescent="0.3">
      <c r="A45" s="29"/>
      <c r="B45" s="77" t="str">
        <f ca="1">CELL("filename")</f>
        <v>\\nts\hq\Precon-General\PreconSupport\DesignAuto\Development\AxiomExcelSheets\2017-05-18_Updates\[General_Construction_Notes.xlsx]PASTE DATA HERE</v>
      </c>
      <c r="C45" s="42" t="str">
        <f>IFERROR(IMAGES!AE241,"")</f>
        <v/>
      </c>
      <c r="D45" s="43" t="str">
        <f>IFERROR(IMAGES!AF241,"")</f>
        <v/>
      </c>
      <c r="E45" s="44" t="str">
        <f>IFERROR(IMAGES!AH241,"")</f>
        <v/>
      </c>
      <c r="F45" s="45"/>
      <c r="G45" s="46"/>
      <c r="H45" s="47" t="str">
        <f>IFERROR(IMAGES!AG241,"")</f>
        <v/>
      </c>
      <c r="I45" s="43" t="str">
        <f>IFERROR(IF(IMAGES!AI241=0,"",IMAGES!AI241),"")</f>
        <v/>
      </c>
      <c r="J45" s="48"/>
      <c r="K45" s="37"/>
      <c r="L45" s="37"/>
      <c r="M45" s="37"/>
      <c r="N45" s="37"/>
      <c r="O45" s="37"/>
      <c r="P45" s="37"/>
      <c r="Q45" s="37"/>
      <c r="R45" s="37"/>
      <c r="S45" s="37"/>
      <c r="T45" s="37"/>
      <c r="U45" s="37"/>
      <c r="V45" s="37"/>
      <c r="W45" s="37"/>
      <c r="X45" s="62"/>
      <c r="Y45" s="3"/>
    </row>
    <row r="46" spans="1:25" s="2" customFormat="1" ht="18" customHeight="1" x14ac:dyDescent="0.3">
      <c r="A46" s="29"/>
      <c r="B46" s="77"/>
      <c r="C46" s="42" t="str">
        <f>IFERROR(IMAGES!AE242,"")</f>
        <v/>
      </c>
      <c r="D46" s="43" t="str">
        <f>IFERROR(IMAGES!AF242,"")</f>
        <v/>
      </c>
      <c r="E46" s="44" t="str">
        <f>IFERROR(IMAGES!AH242,"")</f>
        <v/>
      </c>
      <c r="F46" s="45"/>
      <c r="G46" s="46"/>
      <c r="H46" s="47" t="str">
        <f>IFERROR(IMAGES!AG242,"")</f>
        <v/>
      </c>
      <c r="I46" s="43" t="str">
        <f>IFERROR(IF(IMAGES!AI242=0,"",IMAGES!AI242),"")</f>
        <v/>
      </c>
      <c r="J46" s="48"/>
      <c r="K46" s="37"/>
      <c r="L46" s="37"/>
      <c r="M46" s="37"/>
      <c r="N46" s="37"/>
      <c r="O46" s="37"/>
      <c r="P46" s="37"/>
      <c r="Q46" s="37"/>
      <c r="R46" s="37"/>
      <c r="S46" s="37"/>
      <c r="T46" s="37"/>
      <c r="U46" s="37"/>
      <c r="V46" s="37"/>
      <c r="W46" s="37"/>
      <c r="X46" s="62"/>
      <c r="Y46" s="3"/>
    </row>
    <row r="47" spans="1:25" s="2" customFormat="1" ht="18" customHeight="1" x14ac:dyDescent="0.3">
      <c r="A47" s="29"/>
      <c r="B47" s="77"/>
      <c r="C47" s="42" t="str">
        <f>IFERROR(IMAGES!AE243,"")</f>
        <v/>
      </c>
      <c r="D47" s="43" t="str">
        <f>IFERROR(IMAGES!AF243,"")</f>
        <v/>
      </c>
      <c r="E47" s="44" t="str">
        <f>IFERROR(IMAGES!AH243,"")</f>
        <v/>
      </c>
      <c r="F47" s="45"/>
      <c r="G47" s="46"/>
      <c r="H47" s="47" t="str">
        <f>IFERROR(IMAGES!AG243,"")</f>
        <v/>
      </c>
      <c r="I47" s="43" t="str">
        <f>IFERROR(IF(IMAGES!AI243=0,"",IMAGES!AI243),"")</f>
        <v/>
      </c>
      <c r="J47" s="48"/>
      <c r="K47" s="37"/>
      <c r="L47" s="37"/>
      <c r="M47" s="37"/>
      <c r="N47" s="37"/>
      <c r="O47" s="37"/>
      <c r="P47" s="37"/>
      <c r="Q47" s="37"/>
      <c r="R47" s="37"/>
      <c r="S47" s="37"/>
      <c r="T47" s="37"/>
      <c r="U47" s="37"/>
      <c r="V47" s="37"/>
      <c r="W47" s="37"/>
      <c r="X47" s="62"/>
      <c r="Y47" s="3"/>
    </row>
    <row r="48" spans="1:25" s="2" customFormat="1" ht="18" customHeight="1" x14ac:dyDescent="0.3">
      <c r="A48" s="29"/>
      <c r="B48" s="77"/>
      <c r="C48" s="42" t="str">
        <f>IFERROR(IMAGES!AE244,"")</f>
        <v/>
      </c>
      <c r="D48" s="43" t="str">
        <f>IFERROR(IMAGES!AF244,"")</f>
        <v/>
      </c>
      <c r="E48" s="44" t="str">
        <f>IFERROR(IMAGES!AH244,"")</f>
        <v/>
      </c>
      <c r="F48" s="45"/>
      <c r="G48" s="46"/>
      <c r="H48" s="47" t="str">
        <f>IFERROR(IMAGES!AG244,"")</f>
        <v/>
      </c>
      <c r="I48" s="43" t="str">
        <f>IFERROR(IF(IMAGES!AI244=0,"",IMAGES!AI244),"")</f>
        <v/>
      </c>
      <c r="J48" s="48"/>
      <c r="K48" s="37"/>
      <c r="L48" s="37"/>
      <c r="M48" s="37"/>
      <c r="N48" s="37"/>
      <c r="O48" s="37"/>
      <c r="P48" s="37"/>
      <c r="Q48" s="37"/>
      <c r="R48" s="37"/>
      <c r="S48" s="37"/>
      <c r="T48" s="37"/>
      <c r="U48" s="37"/>
      <c r="V48" s="37"/>
      <c r="W48" s="37"/>
      <c r="X48" s="62"/>
      <c r="Y48" s="3"/>
    </row>
    <row r="49" spans="1:25" s="2" customFormat="1" ht="18" customHeight="1" x14ac:dyDescent="0.3">
      <c r="A49" s="29"/>
      <c r="B49" s="77"/>
      <c r="C49" s="42" t="str">
        <f>IFERROR(IMAGES!AE245,"")</f>
        <v/>
      </c>
      <c r="D49" s="43" t="str">
        <f>IFERROR(IMAGES!AF245,"")</f>
        <v/>
      </c>
      <c r="E49" s="44" t="str">
        <f>IFERROR(IMAGES!AH245,"")</f>
        <v/>
      </c>
      <c r="F49" s="45"/>
      <c r="G49" s="46"/>
      <c r="H49" s="47" t="str">
        <f>IFERROR(IMAGES!AG245,"")</f>
        <v/>
      </c>
      <c r="I49" s="43" t="str">
        <f>IFERROR(IF(IMAGES!AI245=0,"",IMAGES!AI245),"")</f>
        <v/>
      </c>
      <c r="J49" s="48"/>
      <c r="K49" s="37"/>
      <c r="L49" s="37"/>
      <c r="M49" s="37"/>
      <c r="N49" s="37"/>
      <c r="O49" s="37"/>
      <c r="P49" s="37"/>
      <c r="Q49" s="37"/>
      <c r="R49" s="37"/>
      <c r="S49" s="37"/>
      <c r="T49" s="37"/>
      <c r="U49" s="37"/>
      <c r="V49" s="37"/>
      <c r="W49" s="37"/>
      <c r="X49" s="62"/>
      <c r="Y49" s="3"/>
    </row>
    <row r="50" spans="1:25" s="2" customFormat="1" ht="18" customHeight="1" x14ac:dyDescent="0.3">
      <c r="A50" s="29"/>
      <c r="B50" s="77"/>
      <c r="C50" s="42" t="str">
        <f>IFERROR(IMAGES!AE246,"")</f>
        <v/>
      </c>
      <c r="D50" s="43" t="str">
        <f>IFERROR(IMAGES!AF246,"")</f>
        <v/>
      </c>
      <c r="E50" s="44" t="str">
        <f>IFERROR(IMAGES!AH246,"")</f>
        <v/>
      </c>
      <c r="F50" s="45"/>
      <c r="G50" s="46"/>
      <c r="H50" s="47" t="str">
        <f>IFERROR(IMAGES!AG246,"")</f>
        <v/>
      </c>
      <c r="I50" s="43" t="str">
        <f>IFERROR(IF(IMAGES!AI246=0,"",IMAGES!AI246),"")</f>
        <v/>
      </c>
      <c r="J50" s="48"/>
      <c r="K50" s="37"/>
      <c r="L50" s="37"/>
      <c r="M50" s="37"/>
      <c r="N50" s="37"/>
      <c r="O50" s="37"/>
      <c r="P50" s="37"/>
      <c r="Q50" s="37"/>
      <c r="R50" s="37"/>
      <c r="S50" s="37"/>
      <c r="T50" s="37"/>
      <c r="U50" s="37"/>
      <c r="V50" s="37"/>
      <c r="W50" s="37"/>
      <c r="X50" s="62"/>
      <c r="Y50" s="3"/>
    </row>
    <row r="51" spans="1:25" s="2" customFormat="1" ht="18" customHeight="1" x14ac:dyDescent="0.3">
      <c r="A51" s="29"/>
      <c r="B51" s="77"/>
      <c r="C51" s="42" t="str">
        <f>IFERROR(IMAGES!AE247,"")</f>
        <v/>
      </c>
      <c r="D51" s="43" t="str">
        <f>IFERROR(IMAGES!AF247,"")</f>
        <v/>
      </c>
      <c r="E51" s="44" t="str">
        <f>IFERROR(IMAGES!AH247,"")</f>
        <v/>
      </c>
      <c r="F51" s="45"/>
      <c r="G51" s="46"/>
      <c r="H51" s="47" t="str">
        <f>IFERROR(IMAGES!AG247,"")</f>
        <v/>
      </c>
      <c r="I51" s="43" t="str">
        <f>IFERROR(IF(IMAGES!AI247=0,"",IMAGES!AI247),"")</f>
        <v/>
      </c>
      <c r="J51" s="48"/>
      <c r="K51" s="37"/>
      <c r="L51" s="37"/>
      <c r="M51" s="37"/>
      <c r="N51" s="37"/>
      <c r="O51" s="37"/>
      <c r="P51" s="37"/>
      <c r="Q51" s="37"/>
      <c r="R51" s="37"/>
      <c r="S51" s="37"/>
      <c r="T51" s="37"/>
      <c r="U51" s="37"/>
      <c r="V51" s="37"/>
      <c r="W51" s="37"/>
      <c r="X51" s="62"/>
      <c r="Y51" s="3"/>
    </row>
    <row r="52" spans="1:25" s="2" customFormat="1" ht="18" customHeight="1" x14ac:dyDescent="0.3">
      <c r="A52" s="29"/>
      <c r="B52" s="77"/>
      <c r="C52" s="42" t="str">
        <f>IFERROR(IMAGES!AE248,"")</f>
        <v/>
      </c>
      <c r="D52" s="43" t="str">
        <f>IFERROR(IMAGES!AF248,"")</f>
        <v/>
      </c>
      <c r="E52" s="44" t="str">
        <f>IFERROR(IMAGES!AH248,"")</f>
        <v/>
      </c>
      <c r="F52" s="45"/>
      <c r="G52" s="46"/>
      <c r="H52" s="47" t="str">
        <f>IFERROR(IMAGES!AG248,"")</f>
        <v/>
      </c>
      <c r="I52" s="43" t="str">
        <f>IFERROR(IF(IMAGES!AI248=0,"",IMAGES!AI248),"")</f>
        <v/>
      </c>
      <c r="J52" s="48"/>
      <c r="K52" s="37"/>
      <c r="L52" s="37"/>
      <c r="M52" s="37"/>
      <c r="N52" s="37"/>
      <c r="O52" s="37"/>
      <c r="P52" s="37"/>
      <c r="Q52" s="37"/>
      <c r="R52" s="37"/>
      <c r="S52" s="37"/>
      <c r="T52" s="37"/>
      <c r="U52" s="37"/>
      <c r="V52" s="37"/>
      <c r="W52" s="37"/>
      <c r="X52" s="62"/>
      <c r="Y52" s="3"/>
    </row>
    <row r="53" spans="1:25" s="2" customFormat="1" ht="18" customHeight="1" x14ac:dyDescent="0.3">
      <c r="A53" s="29"/>
      <c r="B53" s="77"/>
      <c r="C53" s="42" t="str">
        <f>IFERROR(IMAGES!AE249,"")</f>
        <v/>
      </c>
      <c r="D53" s="43" t="str">
        <f>IFERROR(IMAGES!AF249,"")</f>
        <v/>
      </c>
      <c r="E53" s="44" t="str">
        <f>IFERROR(IMAGES!AH249,"")</f>
        <v/>
      </c>
      <c r="F53" s="45"/>
      <c r="G53" s="46"/>
      <c r="H53" s="47" t="str">
        <f>IFERROR(IMAGES!AG249,"")</f>
        <v/>
      </c>
      <c r="I53" s="43" t="str">
        <f>IFERROR(IF(IMAGES!AI249=0,"",IMAGES!AI249),"")</f>
        <v/>
      </c>
      <c r="J53" s="48"/>
      <c r="K53" s="37"/>
      <c r="L53" s="37"/>
      <c r="M53" s="37"/>
      <c r="N53" s="37"/>
      <c r="O53" s="37"/>
      <c r="P53" s="37"/>
      <c r="Q53" s="37"/>
      <c r="R53" s="37"/>
      <c r="S53" s="37"/>
      <c r="T53" s="37"/>
      <c r="U53" s="37"/>
      <c r="V53" s="37"/>
      <c r="W53" s="37"/>
      <c r="X53" s="62"/>
      <c r="Y53" s="3"/>
    </row>
    <row r="54" spans="1:25" s="2" customFormat="1" ht="18" customHeight="1" x14ac:dyDescent="0.3">
      <c r="A54" s="29"/>
      <c r="B54" s="77"/>
      <c r="C54" s="42" t="str">
        <f>IFERROR(IMAGES!AE250,"")</f>
        <v/>
      </c>
      <c r="D54" s="43" t="str">
        <f>IFERROR(IMAGES!AF250,"")</f>
        <v/>
      </c>
      <c r="E54" s="44" t="str">
        <f>IFERROR(IMAGES!AH250,"")</f>
        <v/>
      </c>
      <c r="F54" s="45"/>
      <c r="G54" s="46"/>
      <c r="H54" s="47" t="str">
        <f>IFERROR(IMAGES!AG250,"")</f>
        <v/>
      </c>
      <c r="I54" s="43" t="str">
        <f>IFERROR(IF(IMAGES!AI250=0,"",IMAGES!AI250),"")</f>
        <v/>
      </c>
      <c r="J54" s="48"/>
      <c r="K54" s="37"/>
      <c r="L54" s="37"/>
      <c r="M54" s="37"/>
      <c r="N54" s="37"/>
      <c r="O54" s="37"/>
      <c r="P54" s="37"/>
      <c r="Q54" s="37"/>
      <c r="R54" s="37"/>
      <c r="S54" s="37"/>
      <c r="T54" s="37"/>
      <c r="U54" s="37"/>
      <c r="V54" s="37"/>
      <c r="W54" s="37"/>
      <c r="X54" s="62"/>
      <c r="Y54" s="3"/>
    </row>
    <row r="55" spans="1:25" s="2" customFormat="1" ht="18" customHeight="1" x14ac:dyDescent="0.3">
      <c r="A55" s="29"/>
      <c r="B55" s="77"/>
      <c r="C55" s="42" t="str">
        <f>IFERROR(IMAGES!AE251,"")</f>
        <v/>
      </c>
      <c r="D55" s="43" t="str">
        <f>IFERROR(IMAGES!AF251,"")</f>
        <v/>
      </c>
      <c r="E55" s="44" t="str">
        <f>IFERROR(IMAGES!AH251,"")</f>
        <v/>
      </c>
      <c r="F55" s="45"/>
      <c r="G55" s="46"/>
      <c r="H55" s="47" t="str">
        <f>IFERROR(IMAGES!AG251,"")</f>
        <v/>
      </c>
      <c r="I55" s="43" t="str">
        <f>IFERROR(IF(IMAGES!AI251=0,"",IMAGES!AI251),"")</f>
        <v/>
      </c>
      <c r="J55" s="48"/>
      <c r="K55" s="37"/>
      <c r="L55" s="37"/>
      <c r="M55" s="37"/>
      <c r="N55" s="37"/>
      <c r="O55" s="37"/>
      <c r="P55" s="37"/>
      <c r="Q55" s="37"/>
      <c r="R55" s="37"/>
      <c r="S55" s="37"/>
      <c r="T55" s="37"/>
      <c r="U55" s="37"/>
      <c r="V55" s="37"/>
      <c r="W55" s="37"/>
      <c r="X55" s="62"/>
      <c r="Y55" s="3"/>
    </row>
    <row r="56" spans="1:25" s="2" customFormat="1" ht="18" customHeight="1" x14ac:dyDescent="0.3">
      <c r="A56" s="29"/>
      <c r="B56" s="77"/>
      <c r="C56" s="42" t="str">
        <f>IFERROR(IMAGES!AE252,"")</f>
        <v/>
      </c>
      <c r="D56" s="43" t="str">
        <f>IFERROR(IMAGES!AF252,"")</f>
        <v/>
      </c>
      <c r="E56" s="44" t="str">
        <f>IFERROR(IMAGES!AH252,"")</f>
        <v/>
      </c>
      <c r="F56" s="45"/>
      <c r="G56" s="46"/>
      <c r="H56" s="47" t="str">
        <f>IFERROR(IMAGES!AG252,"")</f>
        <v/>
      </c>
      <c r="I56" s="43" t="str">
        <f>IFERROR(IF(IMAGES!AI252=0,"",IMAGES!AI252),"")</f>
        <v/>
      </c>
      <c r="J56" s="48"/>
      <c r="K56" s="37"/>
      <c r="L56" s="37"/>
      <c r="M56" s="37"/>
      <c r="N56" s="37"/>
      <c r="O56" s="37"/>
      <c r="P56" s="37"/>
      <c r="Q56" s="37"/>
      <c r="R56" s="37"/>
      <c r="S56" s="37"/>
      <c r="T56" s="37"/>
      <c r="U56" s="37"/>
      <c r="V56" s="37"/>
      <c r="W56" s="37"/>
      <c r="X56" s="62"/>
      <c r="Y56" s="3"/>
    </row>
    <row r="57" spans="1:25" s="2" customFormat="1" ht="18" customHeight="1" x14ac:dyDescent="0.3">
      <c r="A57" s="29"/>
      <c r="B57" s="77"/>
      <c r="C57" s="42" t="str">
        <f>IFERROR(IMAGES!AE253,"")</f>
        <v/>
      </c>
      <c r="D57" s="43" t="str">
        <f>IFERROR(IMAGES!AF253,"")</f>
        <v/>
      </c>
      <c r="E57" s="44" t="str">
        <f>IFERROR(IMAGES!AH253,"")</f>
        <v/>
      </c>
      <c r="F57" s="45"/>
      <c r="G57" s="46"/>
      <c r="H57" s="47" t="str">
        <f>IFERROR(IMAGES!AG253,"")</f>
        <v/>
      </c>
      <c r="I57" s="43" t="str">
        <f>IFERROR(IF(IMAGES!AI253=0,"",IMAGES!AI253),"")</f>
        <v/>
      </c>
      <c r="J57" s="48"/>
      <c r="K57" s="37"/>
      <c r="L57" s="37"/>
      <c r="M57" s="37"/>
      <c r="N57" s="37"/>
      <c r="O57" s="37"/>
      <c r="P57" s="37"/>
      <c r="Q57" s="37"/>
      <c r="R57" s="37"/>
      <c r="S57" s="37"/>
      <c r="T57" s="37"/>
      <c r="U57" s="37"/>
      <c r="V57" s="37"/>
      <c r="W57" s="37"/>
      <c r="X57" s="62"/>
      <c r="Y57" s="3"/>
    </row>
    <row r="58" spans="1:25" s="2" customFormat="1" ht="18" customHeight="1" x14ac:dyDescent="0.3">
      <c r="A58" s="76">
        <f ca="1">TODAY()</f>
        <v>42873</v>
      </c>
      <c r="B58" s="77"/>
      <c r="C58" s="42" t="str">
        <f>IFERROR(IMAGES!AE254,"")</f>
        <v/>
      </c>
      <c r="D58" s="43" t="str">
        <f>IFERROR(IMAGES!AF254,"")</f>
        <v/>
      </c>
      <c r="E58" s="44" t="str">
        <f>IFERROR(IMAGES!AH254,"")</f>
        <v/>
      </c>
      <c r="F58" s="45"/>
      <c r="G58" s="46"/>
      <c r="H58" s="47" t="str">
        <f>IFERROR(IMAGES!AG254,"")</f>
        <v/>
      </c>
      <c r="I58" s="43" t="str">
        <f>IFERROR(IF(IMAGES!AI254=0,"",IMAGES!AI254),"")</f>
        <v/>
      </c>
      <c r="J58" s="48"/>
      <c r="K58" s="37"/>
      <c r="L58" s="37"/>
      <c r="M58" s="37"/>
      <c r="N58" s="37"/>
      <c r="O58" s="37"/>
      <c r="P58" s="37"/>
      <c r="Q58" s="37"/>
      <c r="R58" s="37"/>
      <c r="S58" s="37"/>
      <c r="T58" s="37"/>
      <c r="U58" s="37"/>
      <c r="V58" s="37"/>
      <c r="W58" s="37"/>
      <c r="X58" s="62"/>
      <c r="Y58" s="3"/>
    </row>
    <row r="59" spans="1:25" s="2" customFormat="1" ht="18" customHeight="1" x14ac:dyDescent="0.3">
      <c r="A59" s="76"/>
      <c r="B59" s="77"/>
      <c r="C59" s="42" t="str">
        <f>IFERROR(IMAGES!AE255,"")</f>
        <v/>
      </c>
      <c r="D59" s="43" t="str">
        <f>IFERROR(IMAGES!AF255,"")</f>
        <v/>
      </c>
      <c r="E59" s="44" t="str">
        <f>IFERROR(IMAGES!AH255,"")</f>
        <v/>
      </c>
      <c r="F59" s="45"/>
      <c r="G59" s="46"/>
      <c r="H59" s="47" t="str">
        <f>IFERROR(IMAGES!AG255,"")</f>
        <v/>
      </c>
      <c r="I59" s="43" t="str">
        <f>IFERROR(IF(IMAGES!AI255=0,"",IMAGES!AI255),"")</f>
        <v/>
      </c>
      <c r="J59" s="48"/>
      <c r="K59" s="37"/>
      <c r="L59" s="37"/>
      <c r="M59" s="37"/>
      <c r="N59" s="37"/>
      <c r="O59" s="37"/>
      <c r="P59" s="37"/>
      <c r="Q59" s="37"/>
      <c r="R59" s="37"/>
      <c r="S59" s="37"/>
      <c r="T59" s="37"/>
      <c r="U59" s="37"/>
      <c r="V59" s="37"/>
      <c r="W59" s="37"/>
      <c r="X59" s="62"/>
      <c r="Y59" s="3"/>
    </row>
    <row r="60" spans="1:25" s="2" customFormat="1" ht="18" customHeight="1" x14ac:dyDescent="0.3">
      <c r="A60" s="76"/>
      <c r="B60" s="77"/>
      <c r="C60" s="42" t="str">
        <f>IFERROR(IMAGES!AE256,"")</f>
        <v/>
      </c>
      <c r="D60" s="43" t="str">
        <f>IFERROR(IMAGES!AF256,"")</f>
        <v/>
      </c>
      <c r="E60" s="44" t="str">
        <f>IFERROR(IMAGES!AH256,"")</f>
        <v/>
      </c>
      <c r="F60" s="45"/>
      <c r="G60" s="46"/>
      <c r="H60" s="47" t="str">
        <f>IFERROR(IMAGES!AG256,"")</f>
        <v/>
      </c>
      <c r="I60" s="43" t="str">
        <f>IFERROR(IF(IMAGES!AI256=0,"",IMAGES!AI256),"")</f>
        <v/>
      </c>
      <c r="J60" s="48"/>
      <c r="K60" s="37"/>
      <c r="L60" s="37"/>
      <c r="M60" s="37"/>
      <c r="N60" s="37"/>
      <c r="O60" s="37"/>
      <c r="P60" s="37"/>
      <c r="Q60" s="37"/>
      <c r="R60" s="37"/>
      <c r="S60" s="37"/>
      <c r="T60" s="37"/>
      <c r="U60" s="37"/>
      <c r="V60" s="37"/>
      <c r="W60" s="37"/>
      <c r="X60" s="62"/>
      <c r="Y60" s="3"/>
    </row>
    <row r="61" spans="1:25" s="2" customFormat="1" ht="18" customHeight="1" x14ac:dyDescent="0.3">
      <c r="A61" s="76"/>
      <c r="B61" s="77"/>
      <c r="C61" s="42" t="str">
        <f>IFERROR(IMAGES!AE257,"")</f>
        <v/>
      </c>
      <c r="D61" s="43" t="str">
        <f>IFERROR(IMAGES!AF257,"")</f>
        <v/>
      </c>
      <c r="E61" s="44" t="str">
        <f>IFERROR(IMAGES!AH257,"")</f>
        <v/>
      </c>
      <c r="F61" s="45"/>
      <c r="G61" s="46"/>
      <c r="H61" s="47" t="str">
        <f>IFERROR(IMAGES!AG257,"")</f>
        <v/>
      </c>
      <c r="I61" s="43" t="str">
        <f>IFERROR(IF(IMAGES!AI257=0,"",IMAGES!AI257),"")</f>
        <v/>
      </c>
      <c r="J61" s="48"/>
      <c r="K61" s="37"/>
      <c r="L61" s="37"/>
      <c r="M61" s="37"/>
      <c r="N61" s="37"/>
      <c r="O61" s="37"/>
      <c r="P61" s="37"/>
      <c r="Q61" s="37"/>
      <c r="R61" s="37"/>
      <c r="S61" s="37"/>
      <c r="T61" s="37"/>
      <c r="U61" s="37"/>
      <c r="V61" s="37"/>
      <c r="W61" s="37"/>
      <c r="X61" s="62"/>
      <c r="Y61" s="3"/>
    </row>
    <row r="62" spans="1:25" s="2" customFormat="1" ht="18" customHeight="1" x14ac:dyDescent="0.3">
      <c r="A62" s="76"/>
      <c r="B62" s="77"/>
      <c r="C62" s="42" t="str">
        <f>IFERROR(IMAGES!AE258,"")</f>
        <v/>
      </c>
      <c r="D62" s="43" t="str">
        <f>IFERROR(IMAGES!AF258,"")</f>
        <v/>
      </c>
      <c r="E62" s="44" t="str">
        <f>IFERROR(IMAGES!AH258,"")</f>
        <v/>
      </c>
      <c r="F62" s="45"/>
      <c r="G62" s="46"/>
      <c r="H62" s="47" t="str">
        <f>IFERROR(IMAGES!AG258,"")</f>
        <v/>
      </c>
      <c r="I62" s="43" t="str">
        <f>IFERROR(IF(IMAGES!AI258=0,"",IMAGES!AI258),"")</f>
        <v/>
      </c>
      <c r="J62" s="48"/>
      <c r="K62" s="37"/>
      <c r="L62" s="37"/>
      <c r="M62" s="37"/>
      <c r="N62" s="37"/>
      <c r="O62" s="37"/>
      <c r="P62" s="37"/>
      <c r="Q62" s="37"/>
      <c r="R62" s="37"/>
      <c r="S62" s="37"/>
      <c r="T62" s="37"/>
      <c r="U62" s="37"/>
      <c r="V62" s="37"/>
      <c r="W62" s="37"/>
      <c r="X62" s="62"/>
      <c r="Y62" s="3"/>
    </row>
    <row r="63" spans="1:25" s="2" customFormat="1" ht="18" customHeight="1" x14ac:dyDescent="0.3">
      <c r="A63" s="76"/>
      <c r="B63" s="77"/>
      <c r="C63" s="42" t="str">
        <f>IFERROR(IMAGES!AE259,"")</f>
        <v/>
      </c>
      <c r="D63" s="43" t="str">
        <f>IFERROR(IMAGES!AF259,"")</f>
        <v/>
      </c>
      <c r="E63" s="44" t="str">
        <f>IFERROR(IMAGES!AH259,"")</f>
        <v/>
      </c>
      <c r="F63" s="45"/>
      <c r="G63" s="46"/>
      <c r="H63" s="47" t="str">
        <f>IFERROR(IMAGES!AG259,"")</f>
        <v/>
      </c>
      <c r="I63" s="43" t="str">
        <f>IFERROR(IF(IMAGES!AI259=0,"",IMAGES!AI259),"")</f>
        <v/>
      </c>
      <c r="J63" s="48"/>
      <c r="K63" s="37"/>
      <c r="L63" s="37"/>
      <c r="M63" s="37"/>
      <c r="N63" s="37"/>
      <c r="O63" s="37"/>
      <c r="P63" s="37"/>
      <c r="Q63" s="37"/>
      <c r="R63" s="37"/>
      <c r="S63" s="37"/>
      <c r="T63" s="37"/>
      <c r="U63" s="37"/>
      <c r="V63" s="37"/>
      <c r="W63" s="37"/>
      <c r="X63" s="62"/>
      <c r="Y63" s="3"/>
    </row>
    <row r="64" spans="1:25" s="2" customFormat="1" ht="18" customHeight="1" x14ac:dyDescent="0.3">
      <c r="A64" s="76"/>
      <c r="B64" s="77"/>
      <c r="C64" s="42" t="str">
        <f>IFERROR(IMAGES!AE260,"")</f>
        <v/>
      </c>
      <c r="D64" s="43" t="str">
        <f>IFERROR(IMAGES!AF260,"")</f>
        <v/>
      </c>
      <c r="E64" s="44" t="str">
        <f>IFERROR(IMAGES!AH260,"")</f>
        <v/>
      </c>
      <c r="F64" s="45"/>
      <c r="G64" s="46"/>
      <c r="H64" s="47" t="str">
        <f>IFERROR(IMAGES!AG260,"")</f>
        <v/>
      </c>
      <c r="I64" s="43" t="str">
        <f>IFERROR(IF(IMAGES!AI260=0,"",IMAGES!AI260),"")</f>
        <v/>
      </c>
      <c r="J64" s="48"/>
      <c r="K64" s="37"/>
      <c r="L64" s="37"/>
      <c r="M64" s="37"/>
      <c r="N64" s="37"/>
      <c r="O64" s="37"/>
      <c r="P64" s="37"/>
      <c r="Q64" s="37"/>
      <c r="R64" s="37"/>
      <c r="S64" s="37"/>
      <c r="T64" s="37"/>
      <c r="U64" s="37"/>
      <c r="V64" s="37"/>
      <c r="W64" s="37"/>
      <c r="X64" s="62"/>
      <c r="Y64" s="3"/>
    </row>
    <row r="65" spans="1:25" s="2" customFormat="1" ht="18" customHeight="1" x14ac:dyDescent="0.3">
      <c r="A65" s="76"/>
      <c r="B65" s="77"/>
      <c r="C65" s="42" t="str">
        <f>IFERROR(IMAGES!AE261,"")</f>
        <v/>
      </c>
      <c r="D65" s="43" t="str">
        <f>IFERROR(IMAGES!AF261,"")</f>
        <v/>
      </c>
      <c r="E65" s="44" t="str">
        <f>IFERROR(IMAGES!AH261,"")</f>
        <v/>
      </c>
      <c r="F65" s="45"/>
      <c r="G65" s="46"/>
      <c r="H65" s="47" t="str">
        <f>IFERROR(IMAGES!AG261,"")</f>
        <v/>
      </c>
      <c r="I65" s="43" t="str">
        <f>IFERROR(IF(IMAGES!AI261=0,"",IMAGES!AI261),"")</f>
        <v/>
      </c>
      <c r="J65" s="48"/>
      <c r="K65" s="37"/>
      <c r="L65" s="37"/>
      <c r="M65" s="37"/>
      <c r="N65" s="37"/>
      <c r="O65" s="37"/>
      <c r="P65" s="37"/>
      <c r="Q65" s="37"/>
      <c r="R65" s="37"/>
      <c r="S65" s="37"/>
      <c r="T65" s="37"/>
      <c r="U65" s="37"/>
      <c r="V65" s="37"/>
      <c r="W65" s="37"/>
      <c r="X65" s="62"/>
      <c r="Y65" s="3"/>
    </row>
    <row r="66" spans="1:25" s="2" customFormat="1" ht="18" customHeight="1" x14ac:dyDescent="0.3">
      <c r="A66" s="76"/>
      <c r="B66" s="77"/>
      <c r="C66" s="42" t="str">
        <f>IFERROR(IMAGES!AE262,"")</f>
        <v/>
      </c>
      <c r="D66" s="43" t="str">
        <f>IFERROR(IMAGES!AF262,"")</f>
        <v/>
      </c>
      <c r="E66" s="44" t="str">
        <f>IFERROR(IMAGES!AH262,"")</f>
        <v/>
      </c>
      <c r="F66" s="45"/>
      <c r="G66" s="46"/>
      <c r="H66" s="47" t="str">
        <f>IFERROR(IMAGES!AG262,"")</f>
        <v/>
      </c>
      <c r="I66" s="43" t="str">
        <f>IFERROR(IF(IMAGES!AI262=0,"",IMAGES!AI262),"")</f>
        <v/>
      </c>
      <c r="J66" s="48"/>
      <c r="K66" s="37"/>
      <c r="L66" s="37"/>
      <c r="M66" s="37"/>
      <c r="N66" s="37"/>
      <c r="O66" s="37"/>
      <c r="P66" s="37"/>
      <c r="Q66" s="37"/>
      <c r="R66" s="37"/>
      <c r="S66" s="37"/>
      <c r="T66" s="37"/>
      <c r="U66" s="37"/>
      <c r="V66" s="37"/>
      <c r="W66" s="37"/>
      <c r="X66" s="62"/>
      <c r="Y66" s="3"/>
    </row>
    <row r="67" spans="1:25" s="2" customFormat="1" ht="18" customHeight="1" x14ac:dyDescent="0.3">
      <c r="A67" s="76"/>
      <c r="B67" s="77"/>
      <c r="C67" s="42" t="str">
        <f>IFERROR(IMAGES!AE263,"")</f>
        <v/>
      </c>
      <c r="D67" s="43" t="str">
        <f>IFERROR(IMAGES!AF263,"")</f>
        <v/>
      </c>
      <c r="E67" s="44" t="str">
        <f>IFERROR(IMAGES!AH263,"")</f>
        <v/>
      </c>
      <c r="F67" s="45"/>
      <c r="G67" s="46"/>
      <c r="H67" s="47" t="str">
        <f>IFERROR(IMAGES!AG263,"")</f>
        <v/>
      </c>
      <c r="I67" s="43" t="str">
        <f>IFERROR(IF(IMAGES!AI263=0,"",IMAGES!AI263),"")</f>
        <v/>
      </c>
      <c r="J67" s="48"/>
      <c r="K67" s="37"/>
      <c r="L67" s="37"/>
      <c r="M67" s="37"/>
      <c r="N67" s="37"/>
      <c r="O67" s="37"/>
      <c r="P67" s="37"/>
      <c r="Q67" s="37"/>
      <c r="R67" s="37"/>
      <c r="S67" s="37"/>
      <c r="T67" s="37"/>
      <c r="U67" s="37"/>
      <c r="V67" s="37"/>
      <c r="W67" s="37"/>
      <c r="X67" s="62"/>
      <c r="Y67" s="3"/>
    </row>
    <row r="68" spans="1:25" s="2" customFormat="1" ht="18" customHeight="1" x14ac:dyDescent="0.3">
      <c r="A68" s="76"/>
      <c r="B68" s="77"/>
      <c r="C68" s="42" t="str">
        <f>IFERROR(IMAGES!AE264,"")</f>
        <v/>
      </c>
      <c r="D68" s="43" t="str">
        <f>IFERROR(IMAGES!AF264,"")</f>
        <v/>
      </c>
      <c r="E68" s="44" t="str">
        <f>IFERROR(IMAGES!AH264,"")</f>
        <v/>
      </c>
      <c r="F68" s="45"/>
      <c r="G68" s="46"/>
      <c r="H68" s="47" t="str">
        <f>IFERROR(IMAGES!AG264,"")</f>
        <v/>
      </c>
      <c r="I68" s="43" t="str">
        <f>IFERROR(IF(IMAGES!AI264=0,"",IMAGES!AI264),"")</f>
        <v/>
      </c>
      <c r="J68" s="48"/>
      <c r="K68" s="37"/>
      <c r="L68" s="37"/>
      <c r="M68" s="37"/>
      <c r="N68" s="37"/>
      <c r="O68" s="37"/>
      <c r="P68" s="37"/>
      <c r="Q68" s="37"/>
      <c r="R68" s="37"/>
      <c r="S68" s="37"/>
      <c r="T68" s="37"/>
      <c r="U68" s="37"/>
      <c r="V68" s="37"/>
      <c r="W68" s="37"/>
      <c r="X68" s="62"/>
      <c r="Y68" s="3"/>
    </row>
    <row r="69" spans="1:25" s="2" customFormat="1" ht="18" customHeight="1" x14ac:dyDescent="0.3">
      <c r="A69" s="76"/>
      <c r="B69" s="77"/>
      <c r="C69" s="42" t="str">
        <f>IFERROR(IMAGES!AE265,"")</f>
        <v/>
      </c>
      <c r="D69" s="43" t="str">
        <f>IFERROR(IMAGES!AF265,"")</f>
        <v/>
      </c>
      <c r="E69" s="44" t="str">
        <f>IFERROR(IMAGES!AH265,"")</f>
        <v/>
      </c>
      <c r="F69" s="45"/>
      <c r="G69" s="46"/>
      <c r="H69" s="47" t="str">
        <f>IFERROR(IMAGES!AG265,"")</f>
        <v/>
      </c>
      <c r="I69" s="43" t="str">
        <f>IFERROR(IF(IMAGES!AI265=0,"",IMAGES!AI265),"")</f>
        <v/>
      </c>
      <c r="J69" s="48"/>
      <c r="K69" s="37"/>
      <c r="L69" s="37"/>
      <c r="M69" s="37"/>
      <c r="N69" s="37"/>
      <c r="O69" s="37"/>
      <c r="P69" s="37"/>
      <c r="Q69" s="37"/>
      <c r="R69" s="37"/>
      <c r="S69" s="37"/>
      <c r="T69" s="37"/>
      <c r="U69" s="37"/>
      <c r="V69" s="37"/>
      <c r="W69" s="37"/>
      <c r="X69" s="62"/>
      <c r="Y69" s="3"/>
    </row>
    <row r="70" spans="1:25" s="2" customFormat="1" ht="18" customHeight="1" x14ac:dyDescent="0.3">
      <c r="A70" s="76"/>
      <c r="B70" s="77"/>
      <c r="C70" s="42" t="str">
        <f>IFERROR(IMAGES!AE266,"")</f>
        <v/>
      </c>
      <c r="D70" s="43" t="str">
        <f>IFERROR(IMAGES!AF266,"")</f>
        <v/>
      </c>
      <c r="E70" s="44" t="str">
        <f>IFERROR(IMAGES!AH266,"")</f>
        <v/>
      </c>
      <c r="F70" s="45"/>
      <c r="G70" s="46"/>
      <c r="H70" s="47" t="str">
        <f>IFERROR(IMAGES!AG266,"")</f>
        <v/>
      </c>
      <c r="I70" s="43" t="str">
        <f>IFERROR(IF(IMAGES!AI266=0,"",IMAGES!AI266),"")</f>
        <v/>
      </c>
      <c r="J70" s="48"/>
      <c r="K70" s="37"/>
      <c r="L70" s="37"/>
      <c r="M70" s="37"/>
      <c r="N70" s="37"/>
      <c r="O70" s="37"/>
      <c r="P70" s="37"/>
      <c r="Q70" s="37"/>
      <c r="R70" s="37"/>
      <c r="S70" s="37"/>
      <c r="T70" s="37"/>
      <c r="U70" s="37"/>
      <c r="V70" s="37"/>
      <c r="W70" s="37"/>
      <c r="X70" s="62"/>
      <c r="Y70" s="3"/>
    </row>
    <row r="71" spans="1:25" s="2" customFormat="1" ht="18" customHeight="1" x14ac:dyDescent="0.3">
      <c r="A71" s="76"/>
      <c r="B71" s="77"/>
      <c r="C71" s="42" t="str">
        <f>IFERROR(IMAGES!AE267,"")</f>
        <v/>
      </c>
      <c r="D71" s="43" t="str">
        <f>IFERROR(IMAGES!AF267,"")</f>
        <v/>
      </c>
      <c r="E71" s="44" t="str">
        <f>IFERROR(IMAGES!AH267,"")</f>
        <v/>
      </c>
      <c r="F71" s="45"/>
      <c r="G71" s="46"/>
      <c r="H71" s="47" t="str">
        <f>IFERROR(IMAGES!AG267,"")</f>
        <v/>
      </c>
      <c r="I71" s="43" t="str">
        <f>IFERROR(IF(IMAGES!AI267=0,"",IMAGES!AI267),"")</f>
        <v/>
      </c>
      <c r="J71" s="48"/>
      <c r="K71" s="37"/>
      <c r="L71" s="37"/>
      <c r="M71" s="37"/>
      <c r="N71" s="37"/>
      <c r="O71" s="37"/>
      <c r="P71" s="37"/>
      <c r="Q71" s="37"/>
      <c r="R71" s="37"/>
      <c r="S71" s="37"/>
      <c r="T71" s="37"/>
      <c r="U71" s="37"/>
      <c r="V71" s="37"/>
      <c r="W71" s="37"/>
      <c r="X71" s="62"/>
      <c r="Y71" s="3"/>
    </row>
    <row r="72" spans="1:25" s="2" customFormat="1" ht="18" customHeight="1" x14ac:dyDescent="0.3">
      <c r="A72" s="76"/>
      <c r="B72" s="77"/>
      <c r="C72" s="42" t="str">
        <f>IFERROR(IMAGES!AE268,"")</f>
        <v/>
      </c>
      <c r="D72" s="43" t="str">
        <f>IFERROR(IMAGES!AF268,"")</f>
        <v/>
      </c>
      <c r="E72" s="44" t="str">
        <f>IFERROR(IMAGES!AH268,"")</f>
        <v/>
      </c>
      <c r="F72" s="45"/>
      <c r="G72" s="46"/>
      <c r="H72" s="47" t="str">
        <f>IFERROR(IMAGES!AG268,"")</f>
        <v/>
      </c>
      <c r="I72" s="43" t="str">
        <f>IFERROR(IF(IMAGES!AI268=0,"",IMAGES!AI268),"")</f>
        <v/>
      </c>
      <c r="J72" s="48"/>
      <c r="K72" s="37"/>
      <c r="L72" s="37"/>
      <c r="M72" s="37"/>
      <c r="N72" s="37"/>
      <c r="O72" s="37"/>
      <c r="P72" s="37"/>
      <c r="Q72" s="37"/>
      <c r="R72" s="37"/>
      <c r="S72" s="37"/>
      <c r="T72" s="37"/>
      <c r="U72" s="37"/>
      <c r="V72" s="37"/>
      <c r="W72" s="37"/>
      <c r="X72" s="62"/>
      <c r="Y72" s="3"/>
    </row>
    <row r="73" spans="1:25" s="2" customFormat="1" ht="18" customHeight="1" x14ac:dyDescent="0.3">
      <c r="A73" s="76"/>
      <c r="B73" s="77"/>
      <c r="C73" s="42" t="str">
        <f>IFERROR(IMAGES!AE269,"")</f>
        <v/>
      </c>
      <c r="D73" s="43" t="str">
        <f>IFERROR(IMAGES!AF269,"")</f>
        <v/>
      </c>
      <c r="E73" s="44" t="str">
        <f>IFERROR(IMAGES!AH269,"")</f>
        <v/>
      </c>
      <c r="F73" s="45"/>
      <c r="G73" s="46"/>
      <c r="H73" s="47" t="str">
        <f>IFERROR(IMAGES!AG269,"")</f>
        <v/>
      </c>
      <c r="I73" s="43" t="str">
        <f>IFERROR(IF(IMAGES!AI269=0,"",IMAGES!AI269),"")</f>
        <v/>
      </c>
      <c r="J73" s="48"/>
      <c r="K73" s="37"/>
      <c r="L73" s="37"/>
      <c r="M73" s="37"/>
      <c r="N73" s="37"/>
      <c r="O73" s="37"/>
      <c r="P73" s="37"/>
      <c r="Q73" s="37"/>
      <c r="R73" s="37"/>
      <c r="S73" s="37"/>
      <c r="T73" s="37"/>
      <c r="U73" s="37"/>
      <c r="V73" s="37"/>
      <c r="W73" s="37"/>
      <c r="X73" s="62"/>
      <c r="Y73" s="3"/>
    </row>
    <row r="74" spans="1:25" s="2" customFormat="1" ht="18" customHeight="1" x14ac:dyDescent="0.3">
      <c r="A74" s="76"/>
      <c r="B74" s="77"/>
      <c r="C74" s="42" t="str">
        <f>IFERROR(IMAGES!AE270,"")</f>
        <v/>
      </c>
      <c r="D74" s="43" t="str">
        <f>IFERROR(IMAGES!AF270,"")</f>
        <v/>
      </c>
      <c r="E74" s="44" t="str">
        <f>IFERROR(IMAGES!AH270,"")</f>
        <v/>
      </c>
      <c r="F74" s="45"/>
      <c r="G74" s="46"/>
      <c r="H74" s="47" t="str">
        <f>IFERROR(IMAGES!AG270,"")</f>
        <v/>
      </c>
      <c r="I74" s="43" t="str">
        <f>IFERROR(IF(IMAGES!AI270=0,"",IMAGES!AI270),"")</f>
        <v/>
      </c>
      <c r="J74" s="48"/>
      <c r="K74" s="37"/>
      <c r="L74" s="37"/>
      <c r="M74" s="37"/>
      <c r="N74" s="37"/>
      <c r="O74" s="37"/>
      <c r="P74" s="37"/>
      <c r="Q74" s="37"/>
      <c r="R74" s="37"/>
      <c r="S74" s="37"/>
      <c r="T74" s="37"/>
      <c r="U74" s="37"/>
      <c r="V74" s="37"/>
      <c r="W74" s="37"/>
      <c r="X74" s="62"/>
      <c r="Y74" s="3"/>
    </row>
    <row r="75" spans="1:25" s="2" customFormat="1" ht="18" customHeight="1" x14ac:dyDescent="0.3">
      <c r="A75" s="76"/>
      <c r="B75" s="77"/>
      <c r="C75" s="42" t="str">
        <f>IFERROR(IMAGES!AE271,"")</f>
        <v/>
      </c>
      <c r="D75" s="43" t="str">
        <f>IFERROR(IMAGES!AF271,"")</f>
        <v/>
      </c>
      <c r="E75" s="44" t="str">
        <f>IFERROR(IMAGES!AH271,"")</f>
        <v/>
      </c>
      <c r="F75" s="45"/>
      <c r="G75" s="46"/>
      <c r="H75" s="47" t="str">
        <f>IFERROR(IMAGES!AG271,"")</f>
        <v/>
      </c>
      <c r="I75" s="43" t="str">
        <f>IFERROR(IF(IMAGES!AI271=0,"",IMAGES!AI271),"")</f>
        <v/>
      </c>
      <c r="J75" s="48"/>
      <c r="K75" s="37"/>
      <c r="L75" s="37"/>
      <c r="M75" s="37"/>
      <c r="N75" s="37"/>
      <c r="O75" s="37"/>
      <c r="P75" s="37"/>
      <c r="Q75" s="37"/>
      <c r="R75" s="37"/>
      <c r="S75" s="37"/>
      <c r="T75" s="37"/>
      <c r="U75" s="37"/>
      <c r="V75" s="37"/>
      <c r="W75" s="37"/>
      <c r="X75" s="62"/>
      <c r="Y75" s="3"/>
    </row>
    <row r="76" spans="1:25" s="2" customFormat="1" ht="18" customHeight="1" x14ac:dyDescent="0.3">
      <c r="A76" s="76"/>
      <c r="B76" s="77"/>
      <c r="C76" s="42" t="str">
        <f>IFERROR(IMAGES!AE272,"")</f>
        <v/>
      </c>
      <c r="D76" s="43" t="str">
        <f>IFERROR(IMAGES!AF272,"")</f>
        <v/>
      </c>
      <c r="E76" s="44" t="str">
        <f>IFERROR(IMAGES!AH272,"")</f>
        <v/>
      </c>
      <c r="F76" s="45"/>
      <c r="G76" s="46"/>
      <c r="H76" s="47" t="str">
        <f>IFERROR(IMAGES!AG272,"")</f>
        <v/>
      </c>
      <c r="I76" s="43" t="str">
        <f>IFERROR(IF(IMAGES!AI272=0,"",IMAGES!AI272),"")</f>
        <v/>
      </c>
      <c r="J76" s="48"/>
      <c r="K76" s="37"/>
      <c r="L76" s="37"/>
      <c r="M76" s="37"/>
      <c r="N76" s="37"/>
      <c r="O76" s="37"/>
      <c r="P76" s="37"/>
      <c r="Q76" s="37"/>
      <c r="R76" s="37"/>
      <c r="S76" s="37"/>
      <c r="T76" s="37"/>
      <c r="U76" s="37"/>
      <c r="V76" s="37"/>
      <c r="W76" s="37"/>
      <c r="X76" s="62"/>
      <c r="Y76" s="3"/>
    </row>
    <row r="77" spans="1:25" s="2" customFormat="1" ht="18" customHeight="1" x14ac:dyDescent="0.3">
      <c r="A77" s="76"/>
      <c r="B77" s="77"/>
      <c r="C77" s="42" t="str">
        <f>IFERROR(IMAGES!AE273,"")</f>
        <v/>
      </c>
      <c r="D77" s="43" t="str">
        <f>IFERROR(IMAGES!AF273,"")</f>
        <v/>
      </c>
      <c r="E77" s="44" t="str">
        <f>IFERROR(IMAGES!AH273,"")</f>
        <v/>
      </c>
      <c r="F77" s="45"/>
      <c r="G77" s="46"/>
      <c r="H77" s="47" t="str">
        <f>IFERROR(IMAGES!AG273,"")</f>
        <v/>
      </c>
      <c r="I77" s="43" t="str">
        <f>IFERROR(IF(IMAGES!AI273=0,"",IMAGES!AI273),"")</f>
        <v/>
      </c>
      <c r="J77" s="48"/>
      <c r="K77" s="37"/>
      <c r="L77" s="37"/>
      <c r="M77" s="37"/>
      <c r="N77" s="37"/>
      <c r="O77" s="37"/>
      <c r="P77" s="37"/>
      <c r="Q77" s="37"/>
      <c r="R77" s="37"/>
      <c r="S77" s="37"/>
      <c r="T77" s="37"/>
      <c r="U77" s="37"/>
      <c r="V77" s="37"/>
      <c r="W77" s="37"/>
      <c r="X77" s="62"/>
      <c r="Y77" s="3"/>
    </row>
    <row r="78" spans="1:25" s="2" customFormat="1" ht="18" customHeight="1" x14ac:dyDescent="0.3">
      <c r="A78" s="76"/>
      <c r="B78" s="77"/>
      <c r="C78" s="42" t="str">
        <f>IFERROR(IMAGES!AE274,"")</f>
        <v/>
      </c>
      <c r="D78" s="43" t="str">
        <f>IFERROR(IMAGES!AF274,"")</f>
        <v/>
      </c>
      <c r="E78" s="44" t="str">
        <f>IFERROR(IMAGES!AH274,"")</f>
        <v/>
      </c>
      <c r="F78" s="45"/>
      <c r="G78" s="46"/>
      <c r="H78" s="47" t="str">
        <f>IFERROR(IMAGES!AG274,"")</f>
        <v/>
      </c>
      <c r="I78" s="43" t="str">
        <f>IFERROR(IF(IMAGES!AI274=0,"",IMAGES!AI274),"")</f>
        <v/>
      </c>
      <c r="J78" s="48"/>
      <c r="K78" s="37"/>
      <c r="L78" s="37"/>
      <c r="M78" s="37"/>
      <c r="N78" s="37"/>
      <c r="O78" s="37"/>
      <c r="P78" s="37"/>
      <c r="Q78" s="37"/>
      <c r="R78" s="37"/>
      <c r="S78" s="37"/>
      <c r="T78" s="37"/>
      <c r="U78" s="37"/>
      <c r="V78" s="37"/>
      <c r="W78" s="37"/>
      <c r="X78" s="62"/>
      <c r="Y78" s="3"/>
    </row>
    <row r="79" spans="1:25" s="2" customFormat="1" ht="18" customHeight="1" x14ac:dyDescent="0.3">
      <c r="A79" s="76"/>
      <c r="B79" s="77"/>
      <c r="C79" s="42" t="str">
        <f>IFERROR(IMAGES!AE275,"")</f>
        <v/>
      </c>
      <c r="D79" s="43" t="str">
        <f>IFERROR(IMAGES!AF275,"")</f>
        <v/>
      </c>
      <c r="E79" s="44" t="str">
        <f>IFERROR(IMAGES!AH275,"")</f>
        <v/>
      </c>
      <c r="F79" s="45"/>
      <c r="G79" s="46"/>
      <c r="H79" s="47" t="str">
        <f>IFERROR(IMAGES!AG275,"")</f>
        <v/>
      </c>
      <c r="I79" s="43" t="str">
        <f>IFERROR(IF(IMAGES!AI275=0,"",IMAGES!AI275),"")</f>
        <v/>
      </c>
      <c r="J79" s="48"/>
      <c r="K79" s="37"/>
      <c r="L79" s="37"/>
      <c r="M79" s="37"/>
      <c r="N79" s="37"/>
      <c r="O79" s="37"/>
      <c r="P79" s="37"/>
      <c r="Q79" s="37"/>
      <c r="R79" s="37"/>
      <c r="S79" s="37"/>
      <c r="T79" s="37"/>
      <c r="U79" s="37"/>
      <c r="V79" s="37"/>
      <c r="W79" s="37"/>
      <c r="X79" s="62"/>
      <c r="Y79" s="3"/>
    </row>
    <row r="80" spans="1:25" s="2" customFormat="1" ht="18" customHeight="1" x14ac:dyDescent="0.3">
      <c r="A80" s="76"/>
      <c r="B80" s="77"/>
      <c r="C80" s="42" t="str">
        <f>IFERROR(IMAGES!AE276,"")</f>
        <v/>
      </c>
      <c r="D80" s="43" t="str">
        <f>IFERROR(IMAGES!AF276,"")</f>
        <v/>
      </c>
      <c r="E80" s="44" t="str">
        <f>IFERROR(IMAGES!AH276,"")</f>
        <v/>
      </c>
      <c r="F80" s="45"/>
      <c r="G80" s="46"/>
      <c r="H80" s="47" t="str">
        <f>IFERROR(IMAGES!AG276,"")</f>
        <v/>
      </c>
      <c r="I80" s="43" t="str">
        <f>IFERROR(IF(IMAGES!AI276=0,"",IMAGES!AI276),"")</f>
        <v/>
      </c>
      <c r="J80" s="48"/>
      <c r="K80" s="37"/>
      <c r="L80" s="37"/>
      <c r="M80" s="37"/>
      <c r="N80" s="37"/>
      <c r="O80" s="37"/>
      <c r="P80" s="37"/>
      <c r="Q80" s="37"/>
      <c r="R80" s="37"/>
      <c r="S80" s="37"/>
      <c r="T80" s="37"/>
      <c r="U80" s="37"/>
      <c r="V80" s="37"/>
      <c r="W80" s="37"/>
      <c r="X80" s="62"/>
      <c r="Y80" s="3"/>
    </row>
    <row r="81" spans="1:25" s="4" customFormat="1" ht="18" customHeight="1" x14ac:dyDescent="0.3">
      <c r="A81" s="76"/>
      <c r="B81" s="77"/>
      <c r="C81" s="42" t="str">
        <f>IFERROR(IMAGES!AE277,"")</f>
        <v/>
      </c>
      <c r="D81" s="43" t="str">
        <f>IFERROR(IMAGES!AF277,"")</f>
        <v/>
      </c>
      <c r="E81" s="44" t="str">
        <f>IFERROR(IMAGES!AH277,"")</f>
        <v/>
      </c>
      <c r="F81" s="45"/>
      <c r="G81" s="46"/>
      <c r="H81" s="47" t="str">
        <f>IFERROR(IMAGES!AG277,"")</f>
        <v/>
      </c>
      <c r="I81" s="43" t="str">
        <f>IFERROR(IF(IMAGES!AI277=0,"",IMAGES!AI277),"")</f>
        <v/>
      </c>
      <c r="J81" s="48"/>
      <c r="K81" s="37"/>
      <c r="L81" s="37"/>
      <c r="M81" s="37"/>
      <c r="N81" s="37"/>
      <c r="O81" s="37"/>
      <c r="P81" s="37"/>
      <c r="Q81" s="37"/>
      <c r="R81" s="37"/>
      <c r="S81" s="37"/>
      <c r="T81" s="37"/>
      <c r="U81" s="37"/>
      <c r="V81" s="37"/>
      <c r="W81" s="37"/>
      <c r="X81" s="62"/>
      <c r="Y81" s="5"/>
    </row>
    <row r="82" spans="1:25" ht="18" customHeight="1" x14ac:dyDescent="0.25">
      <c r="A82" s="76"/>
      <c r="B82" s="77"/>
      <c r="C82" s="42" t="str">
        <f>IFERROR(IMAGES!AE278,"")</f>
        <v/>
      </c>
      <c r="D82" s="43" t="str">
        <f>IFERROR(IMAGES!AF278,"")</f>
        <v/>
      </c>
      <c r="E82" s="44" t="str">
        <f>IFERROR(IMAGES!AH278,"")</f>
        <v/>
      </c>
      <c r="F82" s="45"/>
      <c r="G82" s="46"/>
      <c r="H82" s="47" t="str">
        <f>IFERROR(IMAGES!AG278,"")</f>
        <v/>
      </c>
      <c r="I82" s="43" t="str">
        <f>IFERROR(IF(IMAGES!AI278=0,"",IMAGES!AI278),"")</f>
        <v/>
      </c>
      <c r="J82" s="32"/>
      <c r="K82" s="37"/>
      <c r="L82" s="37"/>
      <c r="M82" s="37"/>
      <c r="N82" s="37"/>
      <c r="O82" s="37"/>
      <c r="P82" s="37"/>
      <c r="Q82" s="37"/>
      <c r="R82" s="37"/>
      <c r="S82" s="37"/>
      <c r="T82" s="37"/>
      <c r="U82" s="37"/>
      <c r="V82" s="37"/>
      <c r="W82" s="37"/>
      <c r="X82" s="62"/>
    </row>
    <row r="83" spans="1:25" ht="18" customHeight="1" x14ac:dyDescent="0.25">
      <c r="A83" s="76"/>
      <c r="B83" s="77"/>
      <c r="C83" s="42" t="str">
        <f>IFERROR(IMAGES!AE279,"")</f>
        <v/>
      </c>
      <c r="D83" s="43" t="str">
        <f>IFERROR(IMAGES!AF279,"")</f>
        <v/>
      </c>
      <c r="E83" s="44" t="str">
        <f>IFERROR(IMAGES!AH279,"")</f>
        <v/>
      </c>
      <c r="F83" s="45"/>
      <c r="G83" s="46"/>
      <c r="H83" s="47" t="str">
        <f>IFERROR(IMAGES!AG279,"")</f>
        <v/>
      </c>
      <c r="I83" s="43" t="str">
        <f>IFERROR(IF(IMAGES!AI279=0,"",IMAGES!AI279),"")</f>
        <v/>
      </c>
      <c r="J83" s="36"/>
      <c r="K83" s="37"/>
      <c r="L83" s="37"/>
      <c r="M83" s="37"/>
      <c r="N83" s="37"/>
      <c r="O83" s="37"/>
      <c r="P83" s="37"/>
      <c r="Q83" s="37"/>
      <c r="R83" s="37"/>
      <c r="S83" s="37"/>
      <c r="T83" s="37"/>
      <c r="U83" s="37"/>
      <c r="V83" s="37"/>
      <c r="W83" s="37"/>
      <c r="X83" s="62"/>
    </row>
    <row r="84" spans="1:25" ht="18" customHeight="1" x14ac:dyDescent="0.25">
      <c r="A84" s="76"/>
      <c r="B84" s="77"/>
      <c r="C84" s="42" t="str">
        <f>IFERROR(IMAGES!AE280,"")</f>
        <v/>
      </c>
      <c r="D84" s="43" t="str">
        <f>IFERROR(IMAGES!AF280,"")</f>
        <v/>
      </c>
      <c r="E84" s="44" t="str">
        <f>IFERROR(IMAGES!AH280,"")</f>
        <v/>
      </c>
      <c r="F84" s="45"/>
      <c r="G84" s="46"/>
      <c r="H84" s="47" t="str">
        <f>IFERROR(IMAGES!AG280,"")</f>
        <v/>
      </c>
      <c r="I84" s="43" t="str">
        <f>IFERROR(IF(IMAGES!AI280=0,"",IMAGES!AI280),"")</f>
        <v/>
      </c>
      <c r="J84" s="59"/>
      <c r="K84" s="37"/>
      <c r="L84" s="37"/>
      <c r="M84" s="37"/>
      <c r="N84" s="37"/>
      <c r="O84" s="37"/>
      <c r="P84" s="37"/>
      <c r="Q84" s="37"/>
      <c r="R84" s="37"/>
      <c r="S84" s="37"/>
      <c r="T84" s="37"/>
      <c r="U84" s="37"/>
      <c r="V84" s="37"/>
      <c r="W84" s="37"/>
      <c r="X84" s="62"/>
    </row>
    <row r="85" spans="1:25" ht="18" customHeight="1" x14ac:dyDescent="0.25">
      <c r="A85" s="76"/>
      <c r="B85" s="77"/>
      <c r="C85" s="42" t="str">
        <f>IFERROR(IMAGES!AE281,"")</f>
        <v/>
      </c>
      <c r="D85" s="43" t="str">
        <f>IFERROR(IMAGES!AF281,"")</f>
        <v/>
      </c>
      <c r="E85" s="44" t="str">
        <f>IFERROR(IMAGES!AH281,"")</f>
        <v/>
      </c>
      <c r="F85" s="45"/>
      <c r="G85" s="46"/>
      <c r="H85" s="47" t="str">
        <f>IFERROR(IMAGES!AG281,"")</f>
        <v/>
      </c>
      <c r="I85" s="43" t="str">
        <f>IFERROR(IF(IMAGES!AI281=0,"",IMAGES!AI281),"")</f>
        <v/>
      </c>
      <c r="J85" s="59"/>
      <c r="K85" s="37"/>
      <c r="L85" s="37"/>
      <c r="M85" s="37"/>
      <c r="N85" s="37"/>
      <c r="O85" s="37"/>
      <c r="P85" s="37"/>
      <c r="Q85" s="37"/>
      <c r="R85" s="37"/>
      <c r="S85" s="37"/>
      <c r="T85" s="37"/>
      <c r="U85" s="37"/>
      <c r="V85" s="37"/>
      <c r="W85" s="37"/>
      <c r="X85" s="62"/>
    </row>
    <row r="86" spans="1:25" ht="18" customHeight="1" x14ac:dyDescent="0.25">
      <c r="A86" s="76"/>
      <c r="B86" s="77"/>
      <c r="C86" s="42" t="str">
        <f>IFERROR(IMAGES!AE282,"")</f>
        <v/>
      </c>
      <c r="D86" s="43" t="str">
        <f>IFERROR(IMAGES!AF282,"")</f>
        <v/>
      </c>
      <c r="E86" s="44" t="str">
        <f>IFERROR(IMAGES!AH282,"")</f>
        <v/>
      </c>
      <c r="F86" s="45"/>
      <c r="G86" s="46"/>
      <c r="H86" s="47" t="str">
        <f>IFERROR(IMAGES!AG282,"")</f>
        <v/>
      </c>
      <c r="I86" s="43" t="str">
        <f>IFERROR(IF(IMAGES!AI282=0,"",IMAGES!AI282),"")</f>
        <v/>
      </c>
      <c r="J86" s="59"/>
      <c r="K86" s="37"/>
      <c r="L86" s="37"/>
      <c r="M86" s="37"/>
      <c r="N86" s="37"/>
      <c r="O86" s="37"/>
      <c r="P86" s="37"/>
      <c r="Q86" s="37"/>
      <c r="R86" s="37"/>
      <c r="S86" s="37"/>
      <c r="T86" s="37"/>
      <c r="U86" s="37"/>
      <c r="V86" s="37"/>
      <c r="W86" s="37"/>
      <c r="X86" s="62"/>
    </row>
    <row r="87" spans="1:25" ht="18" customHeight="1" x14ac:dyDescent="0.25">
      <c r="A87" s="63"/>
      <c r="B87" s="64"/>
      <c r="C87" s="64"/>
      <c r="D87" s="64"/>
      <c r="E87" s="64"/>
      <c r="F87" s="64"/>
      <c r="G87" s="64"/>
      <c r="H87" s="64"/>
      <c r="I87" s="64"/>
      <c r="J87" s="65"/>
      <c r="K87" s="66"/>
      <c r="L87" s="66"/>
      <c r="M87" s="66"/>
      <c r="N87" s="66"/>
      <c r="O87" s="66"/>
      <c r="P87" s="66"/>
      <c r="Q87" s="66"/>
      <c r="R87" s="66"/>
      <c r="S87" s="66"/>
      <c r="T87" s="66"/>
      <c r="U87" s="66"/>
      <c r="V87" s="66"/>
      <c r="W87" s="66"/>
      <c r="X87" s="67"/>
    </row>
  </sheetData>
  <sheetProtection sheet="1" objects="1" scenarios="1" formatCells="0"/>
  <mergeCells count="25">
    <mergeCell ref="E1:O3"/>
    <mergeCell ref="R1:R2"/>
    <mergeCell ref="S1:T2"/>
    <mergeCell ref="U1:U2"/>
    <mergeCell ref="W1:X1"/>
    <mergeCell ref="W2:X2"/>
    <mergeCell ref="S3:T3"/>
    <mergeCell ref="W3:X3"/>
    <mergeCell ref="E6:F6"/>
    <mergeCell ref="G6:H6"/>
    <mergeCell ref="Q7:T7"/>
    <mergeCell ref="U7:V7"/>
    <mergeCell ref="Q8:T8"/>
    <mergeCell ref="U8:V8"/>
    <mergeCell ref="Q9:T9"/>
    <mergeCell ref="U9:V9"/>
    <mergeCell ref="Q10:T10"/>
    <mergeCell ref="U10:V10"/>
    <mergeCell ref="Q11:T11"/>
    <mergeCell ref="U11:V11"/>
    <mergeCell ref="K15:V19"/>
    <mergeCell ref="K21:V22"/>
    <mergeCell ref="K24:V25"/>
    <mergeCell ref="B45:B86"/>
    <mergeCell ref="A58:A86"/>
  </mergeCells>
  <pageMargins left="2" right="0.5" top="0.5" bottom="0.5" header="0.5" footer="0.5"/>
  <pageSetup paperSize="26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5:AP503"/>
  <sheetViews>
    <sheetView zoomScale="85" zoomScaleNormal="85" workbookViewId="0"/>
  </sheetViews>
  <sheetFormatPr defaultRowHeight="15" x14ac:dyDescent="0.25"/>
  <cols>
    <col min="10" max="10" width="10.28515625" bestFit="1" customWidth="1"/>
    <col min="13" max="13" width="10" bestFit="1" customWidth="1"/>
    <col min="18" max="18" width="12.28515625" bestFit="1" customWidth="1"/>
    <col min="25" max="25" width="12.5703125" customWidth="1"/>
    <col min="26" max="26" width="19.7109375" customWidth="1"/>
    <col min="31" max="31" width="9.140625" style="10"/>
  </cols>
  <sheetData>
    <row r="25" spans="1:1" ht="27" x14ac:dyDescent="0.5">
      <c r="A25" s="9"/>
    </row>
    <row r="198" spans="1:42" x14ac:dyDescent="0.25">
      <c r="A198" t="s">
        <v>53</v>
      </c>
    </row>
    <row r="200" spans="1:42" ht="153" customHeight="1" x14ac:dyDescent="0.25">
      <c r="A200" s="110" t="s">
        <v>78</v>
      </c>
      <c r="B200" s="111"/>
      <c r="C200" s="111"/>
      <c r="D200" s="111"/>
      <c r="E200" s="111"/>
      <c r="F200" s="112"/>
      <c r="I200" s="110" t="s">
        <v>79</v>
      </c>
      <c r="J200" s="111"/>
      <c r="K200" s="111"/>
      <c r="L200" s="111"/>
      <c r="M200" s="111"/>
      <c r="N200" s="111"/>
      <c r="O200" s="111"/>
      <c r="P200" s="111"/>
      <c r="Q200" s="111"/>
      <c r="R200" s="112"/>
      <c r="Y200" s="11" t="s">
        <v>80</v>
      </c>
      <c r="Z200" s="110" t="s">
        <v>81</v>
      </c>
      <c r="AA200" s="112"/>
      <c r="AD200" s="110" t="s">
        <v>82</v>
      </c>
      <c r="AE200" s="111"/>
      <c r="AF200" s="111"/>
      <c r="AG200" s="111"/>
      <c r="AH200" s="111"/>
      <c r="AI200" s="112"/>
      <c r="AM200" s="110" t="s">
        <v>83</v>
      </c>
      <c r="AN200" s="111"/>
      <c r="AO200" s="111"/>
      <c r="AP200" s="112"/>
    </row>
    <row r="202" spans="1:42" x14ac:dyDescent="0.25">
      <c r="A202" s="1">
        <v>0</v>
      </c>
      <c r="B202" s="1"/>
      <c r="C202" s="1"/>
      <c r="D202" s="1"/>
      <c r="E202" s="1"/>
      <c r="F202" s="1"/>
      <c r="G202" s="1"/>
      <c r="H202" s="1"/>
      <c r="I202" s="1"/>
      <c r="J202" s="1"/>
      <c r="S202" s="1"/>
      <c r="T202" s="1"/>
      <c r="U202" s="1"/>
      <c r="V202" s="1"/>
      <c r="AM202">
        <v>0</v>
      </c>
      <c r="AN202" t="str">
        <f>TEXT(AM202,0)</f>
        <v>0</v>
      </c>
      <c r="AO202">
        <v>0</v>
      </c>
      <c r="AP202">
        <v>0</v>
      </c>
    </row>
    <row r="203" spans="1:42" x14ac:dyDescent="0.25">
      <c r="A203" s="1">
        <f t="shared" ref="A203:A266" si="0">IF(B203="",A202,A202+1)</f>
        <v>0</v>
      </c>
      <c r="B203" s="1" t="str">
        <f>IF('PASTE DATA HERE'!$D2="","",'PASTE DATA HERE'!A2)</f>
        <v/>
      </c>
      <c r="C203" s="1" t="str">
        <f>IF('PASTE DATA HERE'!$D2="","",'PASTE DATA HERE'!B2)</f>
        <v/>
      </c>
      <c r="D203" s="1" t="str">
        <f>IF('PASTE DATA HERE'!$D2="","",'PASTE DATA HERE'!C2)</f>
        <v/>
      </c>
      <c r="E203" s="1" t="str">
        <f>IF('PASTE DATA HERE'!$D2="","",'PASTE DATA HERE'!D2)</f>
        <v/>
      </c>
      <c r="F203" s="1" t="str">
        <f>IF('PASTE DATA HERE'!$D2="","",'PASTE DATA HERE'!E2)</f>
        <v/>
      </c>
      <c r="G203" s="1"/>
      <c r="H203" s="1"/>
      <c r="I203" s="1">
        <v>1</v>
      </c>
      <c r="J203" s="1" t="str">
        <f>IFERROR(VLOOKUP($I203,$A$203:$F$503,2,FALSE),"ZZZZZZZZZ")</f>
        <v>ZZZZZZZZZ</v>
      </c>
      <c r="K203">
        <f t="shared" ref="K203:K266" si="1">VLOOKUP(LEFT(J203),$AN$202:$AP$237,2,FALSE)*10^12</f>
        <v>35000000000000</v>
      </c>
      <c r="L203">
        <f t="shared" ref="L203:L266" si="2">VLOOKUP(RIGHT(LEFT($J203,2)),$AN$202:$AP$237,2,FALSE)*10^10</f>
        <v>350000000000</v>
      </c>
      <c r="M203">
        <f t="shared" ref="M203:M266" si="3">VLOOKUP(RIGHT(LEFT($J203,3)),$AN$202:$AP$237,2,FALSE)*10^8</f>
        <v>3500000000</v>
      </c>
      <c r="N203">
        <f t="shared" ref="N203:N266" si="4">VLOOKUP(RIGHT(LEFT($J203,4)),$AN$202:$AP$237,2,FALSE)*10^6</f>
        <v>35000000</v>
      </c>
      <c r="O203">
        <f t="shared" ref="O203:O266" si="5">VLOOKUP(RIGHT(LEFT($J203,5)),$AN$202:$AP$237,2,FALSE)*10^4</f>
        <v>350000</v>
      </c>
      <c r="P203">
        <f t="shared" ref="P203:P266" si="6">VLOOKUP(RIGHT(LEFT($J203,6)),$AN$202:$AP$237,2,FALSE)*10^2</f>
        <v>3500</v>
      </c>
      <c r="Q203">
        <f t="shared" ref="Q203:Q266" si="7">VLOOKUP(RIGHT(LEFT($J203,7)),$AN$202:$AP$237,2,FALSE)</f>
        <v>35</v>
      </c>
      <c r="R203">
        <f>SUM(K203:Q203)+10^14</f>
        <v>135353535353535</v>
      </c>
      <c r="S203" s="1" t="str">
        <f t="shared" ref="S203:S207" si="8">IFERROR(VLOOKUP($I203,$A$203:$F$503,3,FALSE),"")</f>
        <v/>
      </c>
      <c r="T203" s="1" t="str">
        <f t="shared" ref="T203:T207" si="9">IFERROR(VLOOKUP($I203,$A$203:$F$503,4,FALSE),"")</f>
        <v/>
      </c>
      <c r="U203" s="1" t="str">
        <f t="shared" ref="U203:U207" si="10">IFERROR(VLOOKUP($I203,$A$203:$F$503,5,FALSE),"")</f>
        <v/>
      </c>
      <c r="V203" s="1" t="str">
        <f t="shared" ref="V203:V207" si="11">IFERROR(VLOOKUP($I203,$A$203:$F$503,6,FALSE),"")</f>
        <v/>
      </c>
      <c r="W203">
        <f t="shared" ref="W203:W266" si="12">I203</f>
        <v>1</v>
      </c>
      <c r="Y203">
        <f>MIN(R203:R503)</f>
        <v>135353535353535</v>
      </c>
      <c r="Z203">
        <f>VLOOKUP(Y203,R203:W503,6,FALSE)</f>
        <v>1</v>
      </c>
      <c r="AA203">
        <f t="array" ref="AA203">IF(Z203=0,VLOOKUP(MIN(IF($R$203:$R$503&gt;AB202,$R$203:$R$503)),$R$203:$W$503,6,FALSE),Z203)</f>
        <v>1</v>
      </c>
      <c r="AB203">
        <f>VLOOKUP(AA203,$I$203:$R$503,10,FALSE)</f>
        <v>135353535353535</v>
      </c>
      <c r="AD203" t="e">
        <f>IF(AB203=135353535353535,NA(),AA203)</f>
        <v>#N/A</v>
      </c>
      <c r="AE203" s="10" t="e">
        <f>VLOOKUP($AD203,$I$203:$V$503,2)</f>
        <v>#N/A</v>
      </c>
      <c r="AF203" t="e">
        <f>VLOOKUP($AD203,$I$203:$V$503,11)</f>
        <v>#N/A</v>
      </c>
      <c r="AG203" t="e">
        <f>VLOOKUP($AD203,$I$203:$V$503,12)</f>
        <v>#N/A</v>
      </c>
      <c r="AH203" t="e">
        <f>VLOOKUP($AD203,$I$203:$V$503,13)</f>
        <v>#N/A</v>
      </c>
      <c r="AI203" t="e">
        <f>VLOOKUP($AD203,$I$203:$V$503,14)</f>
        <v>#N/A</v>
      </c>
      <c r="AM203">
        <v>1</v>
      </c>
      <c r="AN203" t="str">
        <f t="shared" ref="AN203:AN211" si="13">TEXT(AM203,0)</f>
        <v>1</v>
      </c>
      <c r="AO203">
        <v>1</v>
      </c>
      <c r="AP203">
        <v>1</v>
      </c>
    </row>
    <row r="204" spans="1:42" x14ac:dyDescent="0.25">
      <c r="A204" s="1">
        <f t="shared" si="0"/>
        <v>0</v>
      </c>
      <c r="B204" s="1" t="str">
        <f>IF('PASTE DATA HERE'!$D3="","",'PASTE DATA HERE'!A3)</f>
        <v/>
      </c>
      <c r="C204" s="1" t="str">
        <f>IF('PASTE DATA HERE'!$D3="","",'PASTE DATA HERE'!B3)</f>
        <v/>
      </c>
      <c r="D204" s="1" t="str">
        <f>IF('PASTE DATA HERE'!$D3="","",'PASTE DATA HERE'!C3)</f>
        <v/>
      </c>
      <c r="E204" s="1" t="str">
        <f>IF('PASTE DATA HERE'!$D3="","",'PASTE DATA HERE'!D3)</f>
        <v/>
      </c>
      <c r="F204" s="1" t="str">
        <f>IF('PASTE DATA HERE'!$D3="","",'PASTE DATA HERE'!E3)</f>
        <v/>
      </c>
      <c r="G204" s="1"/>
      <c r="H204" s="1"/>
      <c r="I204" s="1">
        <v>2</v>
      </c>
      <c r="J204" s="1" t="str">
        <f t="shared" ref="J204:J267" si="14">IFERROR(VLOOKUP($I204,$A$203:$F$503,2,FALSE),"ZZZZZZZZZ")</f>
        <v>ZZZZZZZZZ</v>
      </c>
      <c r="K204">
        <f t="shared" si="1"/>
        <v>35000000000000</v>
      </c>
      <c r="L204">
        <f t="shared" si="2"/>
        <v>350000000000</v>
      </c>
      <c r="M204">
        <f t="shared" si="3"/>
        <v>3500000000</v>
      </c>
      <c r="N204">
        <f t="shared" si="4"/>
        <v>35000000</v>
      </c>
      <c r="O204">
        <f t="shared" si="5"/>
        <v>350000</v>
      </c>
      <c r="P204">
        <f t="shared" si="6"/>
        <v>3500</v>
      </c>
      <c r="Q204">
        <f t="shared" si="7"/>
        <v>35</v>
      </c>
      <c r="R204">
        <f>SUM(K204:Q204)+10^14</f>
        <v>135353535353535</v>
      </c>
      <c r="S204" s="1" t="str">
        <f t="shared" si="8"/>
        <v/>
      </c>
      <c r="T204" s="1" t="str">
        <f t="shared" si="9"/>
        <v/>
      </c>
      <c r="U204" s="1" t="str">
        <f t="shared" si="10"/>
        <v/>
      </c>
      <c r="V204" s="1" t="str">
        <f t="shared" si="11"/>
        <v/>
      </c>
      <c r="W204">
        <f t="shared" si="12"/>
        <v>2</v>
      </c>
      <c r="Z204">
        <f t="array" ref="Z204">MIN(IF($R$203:$R$503=AB203,IF($I$203:$I$503&gt;AA203,$I$203:$I$503,FALSE)))</f>
        <v>2</v>
      </c>
      <c r="AA204">
        <f t="array" ref="AA204">IF(Z204=0,VLOOKUP(MIN(IF($R$203:$R$503&gt;AB203,$R$203:$R$503)),$R$203:$W$503,6,FALSE),Z204)</f>
        <v>2</v>
      </c>
      <c r="AB204">
        <f>VLOOKUP(AA204,$I$203:$R$503,10,FALSE)</f>
        <v>135353535353535</v>
      </c>
      <c r="AD204" t="e">
        <f>IF(AB204=135353535353535,NA(),AA204)</f>
        <v>#N/A</v>
      </c>
      <c r="AE204" s="10" t="e">
        <f>VLOOKUP($AD204,$I$203:$V$503,2)</f>
        <v>#N/A</v>
      </c>
      <c r="AF204" t="e">
        <f>VLOOKUP($AD204,$I$203:$V$503,11)</f>
        <v>#N/A</v>
      </c>
      <c r="AG204" t="e">
        <f>VLOOKUP($AD204,$I$203:$V$503,12)</f>
        <v>#N/A</v>
      </c>
      <c r="AH204" t="e">
        <f>VLOOKUP($AD204,$I$203:$V$503,13)</f>
        <v>#N/A</v>
      </c>
      <c r="AI204" t="e">
        <f>VLOOKUP($AD204,$I$203:$V$503,14)</f>
        <v>#N/A</v>
      </c>
      <c r="AM204">
        <v>2</v>
      </c>
      <c r="AN204" t="str">
        <f t="shared" si="13"/>
        <v>2</v>
      </c>
      <c r="AO204">
        <v>2</v>
      </c>
      <c r="AP204">
        <v>2</v>
      </c>
    </row>
    <row r="205" spans="1:42" x14ac:dyDescent="0.25">
      <c r="A205" s="1">
        <f t="shared" si="0"/>
        <v>0</v>
      </c>
      <c r="B205" s="1" t="str">
        <f>IF('PASTE DATA HERE'!$D4="","",'PASTE DATA HERE'!A4)</f>
        <v/>
      </c>
      <c r="C205" s="1" t="str">
        <f>IF('PASTE DATA HERE'!$D4="","",'PASTE DATA HERE'!B4)</f>
        <v/>
      </c>
      <c r="D205" s="1" t="str">
        <f>IF('PASTE DATA HERE'!$D4="","",'PASTE DATA HERE'!C4)</f>
        <v/>
      </c>
      <c r="E205" s="1" t="str">
        <f>IF('PASTE DATA HERE'!$D4="","",'PASTE DATA HERE'!D4)</f>
        <v/>
      </c>
      <c r="F205" s="1" t="str">
        <f>IF('PASTE DATA HERE'!$D4="","",'PASTE DATA HERE'!E4)</f>
        <v/>
      </c>
      <c r="G205" s="1"/>
      <c r="H205" s="1"/>
      <c r="I205" s="1">
        <v>3</v>
      </c>
      <c r="J205" s="1" t="str">
        <f t="shared" si="14"/>
        <v>ZZZZZZZZZ</v>
      </c>
      <c r="K205">
        <f t="shared" si="1"/>
        <v>35000000000000</v>
      </c>
      <c r="L205">
        <f t="shared" si="2"/>
        <v>350000000000</v>
      </c>
      <c r="M205">
        <f t="shared" si="3"/>
        <v>3500000000</v>
      </c>
      <c r="N205">
        <f t="shared" si="4"/>
        <v>35000000</v>
      </c>
      <c r="O205">
        <f t="shared" si="5"/>
        <v>350000</v>
      </c>
      <c r="P205">
        <f t="shared" si="6"/>
        <v>3500</v>
      </c>
      <c r="Q205">
        <f t="shared" si="7"/>
        <v>35</v>
      </c>
      <c r="R205">
        <f t="shared" ref="R205:R268" si="15">SUM(K205:Q205)+10^14</f>
        <v>135353535353535</v>
      </c>
      <c r="S205" s="1" t="str">
        <f t="shared" si="8"/>
        <v/>
      </c>
      <c r="T205" s="1" t="str">
        <f t="shared" si="9"/>
        <v/>
      </c>
      <c r="U205" s="1" t="str">
        <f t="shared" si="10"/>
        <v/>
      </c>
      <c r="V205" s="1" t="str">
        <f t="shared" si="11"/>
        <v/>
      </c>
      <c r="W205">
        <f t="shared" si="12"/>
        <v>3</v>
      </c>
      <c r="Z205">
        <f t="array" ref="Z205">MIN(IF($R$203:$R$503=AB204,IF($I$203:$I$503&gt;AA204,$I$203:$I$503,FALSE)))</f>
        <v>3</v>
      </c>
      <c r="AA205">
        <f t="array" ref="AA205">IF(Z205=0,VLOOKUP(MIN(IF($R$203:$R$503&gt;AB204,$R$203:$R$503)),$R$203:$W$503,6,FALSE),Z205)</f>
        <v>3</v>
      </c>
      <c r="AB205">
        <f t="shared" ref="AB205:AB268" si="16">VLOOKUP(AA205,$I$203:$R$503,10,FALSE)</f>
        <v>135353535353535</v>
      </c>
      <c r="AD205" t="e">
        <f t="shared" ref="AD205:AD268" si="17">IF(AB205=135353535353535,NA(),AA205)</f>
        <v>#N/A</v>
      </c>
      <c r="AE205" s="10" t="e">
        <f t="shared" ref="AE205:AE268" si="18">VLOOKUP($AD205,$I$203:$V$503,2)</f>
        <v>#N/A</v>
      </c>
      <c r="AF205" t="e">
        <f t="shared" ref="AF205:AF268" si="19">VLOOKUP($AD205,$I$203:$V$503,11)</f>
        <v>#N/A</v>
      </c>
      <c r="AG205" t="e">
        <f t="shared" ref="AG205:AG268" si="20">VLOOKUP($AD205,$I$203:$V$503,12)</f>
        <v>#N/A</v>
      </c>
      <c r="AH205" t="e">
        <f t="shared" ref="AH205:AH268" si="21">VLOOKUP($AD205,$I$203:$V$503,13)</f>
        <v>#N/A</v>
      </c>
      <c r="AI205" t="e">
        <f t="shared" ref="AI205:AI268" si="22">VLOOKUP($AD205,$I$203:$V$503,14)</f>
        <v>#N/A</v>
      </c>
      <c r="AM205">
        <v>3</v>
      </c>
      <c r="AN205" t="str">
        <f t="shared" si="13"/>
        <v>3</v>
      </c>
      <c r="AO205">
        <v>3</v>
      </c>
      <c r="AP205">
        <v>3</v>
      </c>
    </row>
    <row r="206" spans="1:42" x14ac:dyDescent="0.25">
      <c r="A206" s="1">
        <f t="shared" si="0"/>
        <v>0</v>
      </c>
      <c r="B206" s="1" t="str">
        <f>IF('PASTE DATA HERE'!$D5="","",'PASTE DATA HERE'!A5)</f>
        <v/>
      </c>
      <c r="C206" s="1" t="str">
        <f>IF('PASTE DATA HERE'!$D5="","",'PASTE DATA HERE'!B5)</f>
        <v/>
      </c>
      <c r="D206" s="1" t="str">
        <f>IF('PASTE DATA HERE'!$D5="","",'PASTE DATA HERE'!C5)</f>
        <v/>
      </c>
      <c r="E206" s="1" t="str">
        <f>IF('PASTE DATA HERE'!$D5="","",'PASTE DATA HERE'!D5)</f>
        <v/>
      </c>
      <c r="F206" s="1" t="str">
        <f>IF('PASTE DATA HERE'!$D5="","",'PASTE DATA HERE'!E5)</f>
        <v/>
      </c>
      <c r="G206" s="1"/>
      <c r="H206" s="1"/>
      <c r="I206" s="1">
        <v>4</v>
      </c>
      <c r="J206" s="1" t="str">
        <f t="shared" si="14"/>
        <v>ZZZZZZZZZ</v>
      </c>
      <c r="K206">
        <f t="shared" si="1"/>
        <v>35000000000000</v>
      </c>
      <c r="L206">
        <f t="shared" si="2"/>
        <v>350000000000</v>
      </c>
      <c r="M206">
        <f t="shared" si="3"/>
        <v>3500000000</v>
      </c>
      <c r="N206">
        <f t="shared" si="4"/>
        <v>35000000</v>
      </c>
      <c r="O206">
        <f t="shared" si="5"/>
        <v>350000</v>
      </c>
      <c r="P206">
        <f t="shared" si="6"/>
        <v>3500</v>
      </c>
      <c r="Q206">
        <f t="shared" si="7"/>
        <v>35</v>
      </c>
      <c r="R206">
        <f t="shared" si="15"/>
        <v>135353535353535</v>
      </c>
      <c r="S206" s="1" t="str">
        <f t="shared" si="8"/>
        <v/>
      </c>
      <c r="T206" s="1" t="str">
        <f t="shared" si="9"/>
        <v/>
      </c>
      <c r="U206" s="1" t="str">
        <f t="shared" si="10"/>
        <v/>
      </c>
      <c r="V206" s="1" t="str">
        <f t="shared" si="11"/>
        <v/>
      </c>
      <c r="W206">
        <f t="shared" si="12"/>
        <v>4</v>
      </c>
      <c r="Z206">
        <f t="array" ref="Z206">MIN(IF($R$203:$R$503=AB205,IF($I$203:$I$503&gt;AA205,$I$203:$I$503,FALSE)))</f>
        <v>4</v>
      </c>
      <c r="AA206">
        <f t="array" ref="AA206">IF(Z206=0,VLOOKUP(MIN(IF($R$203:$R$503&gt;AB205,$R$203:$R$503)),$R$203:$W$503,6,FALSE),Z206)</f>
        <v>4</v>
      </c>
      <c r="AB206">
        <f t="shared" si="16"/>
        <v>135353535353535</v>
      </c>
      <c r="AD206" t="e">
        <f t="shared" si="17"/>
        <v>#N/A</v>
      </c>
      <c r="AE206" s="10" t="e">
        <f t="shared" si="18"/>
        <v>#N/A</v>
      </c>
      <c r="AF206" t="e">
        <f t="shared" si="19"/>
        <v>#N/A</v>
      </c>
      <c r="AG206" t="e">
        <f t="shared" si="20"/>
        <v>#N/A</v>
      </c>
      <c r="AH206" t="e">
        <f t="shared" si="21"/>
        <v>#N/A</v>
      </c>
      <c r="AI206" t="e">
        <f t="shared" si="22"/>
        <v>#N/A</v>
      </c>
      <c r="AM206">
        <v>4</v>
      </c>
      <c r="AN206" t="str">
        <f t="shared" si="13"/>
        <v>4</v>
      </c>
      <c r="AO206">
        <v>4</v>
      </c>
      <c r="AP206">
        <v>4</v>
      </c>
    </row>
    <row r="207" spans="1:42" x14ac:dyDescent="0.25">
      <c r="A207" s="1">
        <f t="shared" si="0"/>
        <v>0</v>
      </c>
      <c r="B207" s="1" t="str">
        <f>IF('PASTE DATA HERE'!$D6="","",'PASTE DATA HERE'!A6)</f>
        <v/>
      </c>
      <c r="C207" s="1" t="str">
        <f>IF('PASTE DATA HERE'!$D6="","",'PASTE DATA HERE'!B6)</f>
        <v/>
      </c>
      <c r="D207" s="1" t="str">
        <f>IF('PASTE DATA HERE'!$D6="","",'PASTE DATA HERE'!C6)</f>
        <v/>
      </c>
      <c r="E207" s="1" t="str">
        <f>IF('PASTE DATA HERE'!$D6="","",'PASTE DATA HERE'!D6)</f>
        <v/>
      </c>
      <c r="F207" s="1" t="str">
        <f>IF('PASTE DATA HERE'!$D6="","",'PASTE DATA HERE'!E6)</f>
        <v/>
      </c>
      <c r="G207" s="1"/>
      <c r="H207" s="1"/>
      <c r="I207" s="1">
        <v>5</v>
      </c>
      <c r="J207" s="1" t="str">
        <f t="shared" si="14"/>
        <v>ZZZZZZZZZ</v>
      </c>
      <c r="K207">
        <f t="shared" si="1"/>
        <v>35000000000000</v>
      </c>
      <c r="L207">
        <f t="shared" si="2"/>
        <v>350000000000</v>
      </c>
      <c r="M207">
        <f t="shared" si="3"/>
        <v>3500000000</v>
      </c>
      <c r="N207">
        <f t="shared" si="4"/>
        <v>35000000</v>
      </c>
      <c r="O207">
        <f t="shared" si="5"/>
        <v>350000</v>
      </c>
      <c r="P207">
        <f t="shared" si="6"/>
        <v>3500</v>
      </c>
      <c r="Q207">
        <f t="shared" si="7"/>
        <v>35</v>
      </c>
      <c r="R207">
        <f t="shared" si="15"/>
        <v>135353535353535</v>
      </c>
      <c r="S207" s="1" t="str">
        <f t="shared" si="8"/>
        <v/>
      </c>
      <c r="T207" s="1" t="str">
        <f t="shared" si="9"/>
        <v/>
      </c>
      <c r="U207" s="1" t="str">
        <f t="shared" si="10"/>
        <v/>
      </c>
      <c r="V207" s="1" t="str">
        <f t="shared" si="11"/>
        <v/>
      </c>
      <c r="W207">
        <f t="shared" si="12"/>
        <v>5</v>
      </c>
      <c r="Z207">
        <f t="array" ref="Z207">MIN(IF($R$203:$R$503=AB206,IF($I$203:$I$503&gt;AA206,$I$203:$I$503,FALSE)))</f>
        <v>5</v>
      </c>
      <c r="AA207">
        <f t="array" ref="AA207">IF(Z207=0,VLOOKUP(MIN(IF($R$203:$R$503&gt;AB206,$R$203:$R$503)),$R$203:$W$503,6,FALSE),Z207)</f>
        <v>5</v>
      </c>
      <c r="AB207">
        <f t="shared" si="16"/>
        <v>135353535353535</v>
      </c>
      <c r="AD207" t="e">
        <f t="shared" si="17"/>
        <v>#N/A</v>
      </c>
      <c r="AE207" s="10" t="e">
        <f t="shared" si="18"/>
        <v>#N/A</v>
      </c>
      <c r="AF207" t="e">
        <f t="shared" si="19"/>
        <v>#N/A</v>
      </c>
      <c r="AG207" t="e">
        <f t="shared" si="20"/>
        <v>#N/A</v>
      </c>
      <c r="AH207" t="e">
        <f t="shared" si="21"/>
        <v>#N/A</v>
      </c>
      <c r="AI207" t="e">
        <f t="shared" si="22"/>
        <v>#N/A</v>
      </c>
      <c r="AM207">
        <v>5</v>
      </c>
      <c r="AN207" t="str">
        <f t="shared" si="13"/>
        <v>5</v>
      </c>
      <c r="AO207">
        <v>5</v>
      </c>
      <c r="AP207">
        <v>5</v>
      </c>
    </row>
    <row r="208" spans="1:42" x14ac:dyDescent="0.25">
      <c r="A208" s="1">
        <f t="shared" si="0"/>
        <v>0</v>
      </c>
      <c r="B208" s="1" t="str">
        <f>IF('PASTE DATA HERE'!$D7="","",'PASTE DATA HERE'!A7)</f>
        <v/>
      </c>
      <c r="C208" s="1" t="str">
        <f>IF('PASTE DATA HERE'!$D7="","",'PASTE DATA HERE'!B7)</f>
        <v/>
      </c>
      <c r="D208" s="1" t="str">
        <f>IF('PASTE DATA HERE'!$D7="","",'PASTE DATA HERE'!C7)</f>
        <v/>
      </c>
      <c r="E208" s="1" t="str">
        <f>IF('PASTE DATA HERE'!$D7="","",'PASTE DATA HERE'!D7)</f>
        <v/>
      </c>
      <c r="F208" s="1" t="str">
        <f>IF('PASTE DATA HERE'!$D7="","",'PASTE DATA HERE'!E7)</f>
        <v/>
      </c>
      <c r="G208" s="1"/>
      <c r="H208" s="1"/>
      <c r="I208" s="1">
        <v>6</v>
      </c>
      <c r="J208" s="1" t="str">
        <f t="shared" si="14"/>
        <v>ZZZZZZZZZ</v>
      </c>
      <c r="K208">
        <f t="shared" si="1"/>
        <v>35000000000000</v>
      </c>
      <c r="L208">
        <f t="shared" si="2"/>
        <v>350000000000</v>
      </c>
      <c r="M208">
        <f t="shared" si="3"/>
        <v>3500000000</v>
      </c>
      <c r="N208">
        <f t="shared" si="4"/>
        <v>35000000</v>
      </c>
      <c r="O208">
        <f t="shared" si="5"/>
        <v>350000</v>
      </c>
      <c r="P208">
        <f t="shared" si="6"/>
        <v>3500</v>
      </c>
      <c r="Q208">
        <f t="shared" si="7"/>
        <v>35</v>
      </c>
      <c r="R208">
        <f t="shared" si="15"/>
        <v>135353535353535</v>
      </c>
      <c r="S208" s="1" t="str">
        <f>IFERROR(VLOOKUP($I208,$A$203:$F$503,3,FALSE),"")</f>
        <v/>
      </c>
      <c r="T208" s="1" t="str">
        <f>IFERROR(VLOOKUP($I208,$A$203:$F$503,4,FALSE),"")</f>
        <v/>
      </c>
      <c r="U208" s="1" t="str">
        <f>IFERROR(VLOOKUP($I208,$A$203:$F$503,5,FALSE),"")</f>
        <v/>
      </c>
      <c r="V208" s="1" t="str">
        <f>IFERROR(VLOOKUP($I208,$A$203:$F$503,6,FALSE),"")</f>
        <v/>
      </c>
      <c r="W208">
        <f t="shared" si="12"/>
        <v>6</v>
      </c>
      <c r="Z208">
        <f t="array" ref="Z208">MIN(IF($R$203:$R$503=AB207,IF($I$203:$I$503&gt;AA207,$I$203:$I$503,FALSE)))</f>
        <v>6</v>
      </c>
      <c r="AA208">
        <f t="array" ref="AA208">IF(Z208=0,VLOOKUP(MIN(IF($R$203:$R$503&gt;AB207,$R$203:$R$503)),$R$203:$W$503,6,FALSE),Z208)</f>
        <v>6</v>
      </c>
      <c r="AB208">
        <f t="shared" si="16"/>
        <v>135353535353535</v>
      </c>
      <c r="AD208" t="e">
        <f t="shared" si="17"/>
        <v>#N/A</v>
      </c>
      <c r="AE208" s="10" t="e">
        <f t="shared" si="18"/>
        <v>#N/A</v>
      </c>
      <c r="AF208" t="e">
        <f t="shared" si="19"/>
        <v>#N/A</v>
      </c>
      <c r="AG208" t="e">
        <f t="shared" si="20"/>
        <v>#N/A</v>
      </c>
      <c r="AH208" t="e">
        <f t="shared" si="21"/>
        <v>#N/A</v>
      </c>
      <c r="AI208" t="e">
        <f t="shared" si="22"/>
        <v>#N/A</v>
      </c>
      <c r="AM208">
        <v>6</v>
      </c>
      <c r="AN208" t="str">
        <f t="shared" si="13"/>
        <v>6</v>
      </c>
      <c r="AO208">
        <v>6</v>
      </c>
      <c r="AP208">
        <v>6</v>
      </c>
    </row>
    <row r="209" spans="1:42" x14ac:dyDescent="0.25">
      <c r="A209" s="1">
        <f t="shared" si="0"/>
        <v>0</v>
      </c>
      <c r="B209" s="1" t="str">
        <f>IF('PASTE DATA HERE'!$D8="","",'PASTE DATA HERE'!A8)</f>
        <v/>
      </c>
      <c r="C209" s="1" t="str">
        <f>IF('PASTE DATA HERE'!$D8="","",'PASTE DATA HERE'!B8)</f>
        <v/>
      </c>
      <c r="D209" s="1" t="str">
        <f>IF('PASTE DATA HERE'!$D8="","",'PASTE DATA HERE'!C8)</f>
        <v/>
      </c>
      <c r="E209" s="1" t="str">
        <f>IF('PASTE DATA HERE'!$D8="","",'PASTE DATA HERE'!D8)</f>
        <v/>
      </c>
      <c r="F209" s="1" t="str">
        <f>IF('PASTE DATA HERE'!$D8="","",'PASTE DATA HERE'!E8)</f>
        <v/>
      </c>
      <c r="G209" s="1"/>
      <c r="H209" s="1"/>
      <c r="I209" s="1">
        <v>7</v>
      </c>
      <c r="J209" s="1" t="str">
        <f t="shared" si="14"/>
        <v>ZZZZZZZZZ</v>
      </c>
      <c r="K209">
        <f t="shared" si="1"/>
        <v>35000000000000</v>
      </c>
      <c r="L209">
        <f t="shared" si="2"/>
        <v>350000000000</v>
      </c>
      <c r="M209">
        <f t="shared" si="3"/>
        <v>3500000000</v>
      </c>
      <c r="N209">
        <f t="shared" si="4"/>
        <v>35000000</v>
      </c>
      <c r="O209">
        <f t="shared" si="5"/>
        <v>350000</v>
      </c>
      <c r="P209">
        <f t="shared" si="6"/>
        <v>3500</v>
      </c>
      <c r="Q209">
        <f t="shared" si="7"/>
        <v>35</v>
      </c>
      <c r="R209">
        <f t="shared" si="15"/>
        <v>135353535353535</v>
      </c>
      <c r="S209" s="1" t="str">
        <f t="shared" ref="S209:S272" si="23">IFERROR(VLOOKUP($I209,$A$203:$F$503,3,FALSE),"")</f>
        <v/>
      </c>
      <c r="T209" s="1" t="str">
        <f t="shared" ref="T209:T272" si="24">IFERROR(VLOOKUP($I209,$A$203:$F$503,4,FALSE),"")</f>
        <v/>
      </c>
      <c r="U209" s="1" t="str">
        <f t="shared" ref="U209:U272" si="25">IFERROR(VLOOKUP($I209,$A$203:$F$503,5,FALSE),"")</f>
        <v/>
      </c>
      <c r="V209" s="1" t="str">
        <f t="shared" ref="V209:V272" si="26">IFERROR(VLOOKUP($I209,$A$203:$F$503,6,FALSE),"")</f>
        <v/>
      </c>
      <c r="W209">
        <f t="shared" si="12"/>
        <v>7</v>
      </c>
      <c r="Z209">
        <f t="array" ref="Z209">MIN(IF($R$203:$R$503=AB208,IF($I$203:$I$503&gt;AA208,$I$203:$I$503,FALSE)))</f>
        <v>7</v>
      </c>
      <c r="AA209">
        <f t="array" ref="AA209">IF(Z209=0,VLOOKUP(MIN(IF($R$203:$R$503&gt;AB208,$R$203:$R$503)),$R$203:$W$503,6,FALSE),Z209)</f>
        <v>7</v>
      </c>
      <c r="AB209">
        <f t="shared" si="16"/>
        <v>135353535353535</v>
      </c>
      <c r="AD209" t="e">
        <f t="shared" si="17"/>
        <v>#N/A</v>
      </c>
      <c r="AE209" s="10" t="e">
        <f t="shared" si="18"/>
        <v>#N/A</v>
      </c>
      <c r="AF209" t="e">
        <f t="shared" si="19"/>
        <v>#N/A</v>
      </c>
      <c r="AG209" t="e">
        <f t="shared" si="20"/>
        <v>#N/A</v>
      </c>
      <c r="AH209" t="e">
        <f t="shared" si="21"/>
        <v>#N/A</v>
      </c>
      <c r="AI209" t="e">
        <f t="shared" si="22"/>
        <v>#N/A</v>
      </c>
      <c r="AM209">
        <v>7</v>
      </c>
      <c r="AN209" t="str">
        <f t="shared" si="13"/>
        <v>7</v>
      </c>
      <c r="AO209">
        <v>7</v>
      </c>
      <c r="AP209">
        <v>7</v>
      </c>
    </row>
    <row r="210" spans="1:42" x14ac:dyDescent="0.25">
      <c r="A210" s="1">
        <f t="shared" si="0"/>
        <v>0</v>
      </c>
      <c r="B210" s="1" t="str">
        <f>IF('PASTE DATA HERE'!$D9="","",'PASTE DATA HERE'!A9)</f>
        <v/>
      </c>
      <c r="C210" s="1" t="str">
        <f>IF('PASTE DATA HERE'!$D9="","",'PASTE DATA HERE'!B9)</f>
        <v/>
      </c>
      <c r="D210" s="1" t="str">
        <f>IF('PASTE DATA HERE'!$D9="","",'PASTE DATA HERE'!C9)</f>
        <v/>
      </c>
      <c r="E210" s="1" t="str">
        <f>IF('PASTE DATA HERE'!$D9="","",'PASTE DATA HERE'!D9)</f>
        <v/>
      </c>
      <c r="F210" s="1" t="str">
        <f>IF('PASTE DATA HERE'!$D9="","",'PASTE DATA HERE'!E9)</f>
        <v/>
      </c>
      <c r="G210" s="1"/>
      <c r="H210" s="1"/>
      <c r="I210" s="1">
        <v>8</v>
      </c>
      <c r="J210" s="1" t="str">
        <f t="shared" si="14"/>
        <v>ZZZZZZZZZ</v>
      </c>
      <c r="K210">
        <f t="shared" si="1"/>
        <v>35000000000000</v>
      </c>
      <c r="L210">
        <f t="shared" si="2"/>
        <v>350000000000</v>
      </c>
      <c r="M210">
        <f t="shared" si="3"/>
        <v>3500000000</v>
      </c>
      <c r="N210">
        <f t="shared" si="4"/>
        <v>35000000</v>
      </c>
      <c r="O210">
        <f t="shared" si="5"/>
        <v>350000</v>
      </c>
      <c r="P210">
        <f t="shared" si="6"/>
        <v>3500</v>
      </c>
      <c r="Q210">
        <f t="shared" si="7"/>
        <v>35</v>
      </c>
      <c r="R210">
        <f t="shared" si="15"/>
        <v>135353535353535</v>
      </c>
      <c r="S210" s="1" t="str">
        <f t="shared" si="23"/>
        <v/>
      </c>
      <c r="T210" s="1" t="str">
        <f t="shared" si="24"/>
        <v/>
      </c>
      <c r="U210" s="1" t="str">
        <f t="shared" si="25"/>
        <v/>
      </c>
      <c r="V210" s="1" t="str">
        <f t="shared" si="26"/>
        <v/>
      </c>
      <c r="W210">
        <f t="shared" si="12"/>
        <v>8</v>
      </c>
      <c r="Z210">
        <f t="array" ref="Z210">MIN(IF($R$203:$R$503=AB209,IF($I$203:$I$503&gt;AA209,$I$203:$I$503,FALSE)))</f>
        <v>8</v>
      </c>
      <c r="AA210">
        <f t="array" ref="AA210">IF(Z210=0,VLOOKUP(MIN(IF($R$203:$R$503&gt;AB209,$R$203:$R$503)),$R$203:$W$503,6,FALSE),Z210)</f>
        <v>8</v>
      </c>
      <c r="AB210">
        <f t="shared" si="16"/>
        <v>135353535353535</v>
      </c>
      <c r="AD210" t="e">
        <f t="shared" si="17"/>
        <v>#N/A</v>
      </c>
      <c r="AE210" s="10" t="e">
        <f t="shared" si="18"/>
        <v>#N/A</v>
      </c>
      <c r="AF210" t="e">
        <f t="shared" si="19"/>
        <v>#N/A</v>
      </c>
      <c r="AG210" t="e">
        <f t="shared" si="20"/>
        <v>#N/A</v>
      </c>
      <c r="AH210" t="e">
        <f t="shared" si="21"/>
        <v>#N/A</v>
      </c>
      <c r="AI210" t="e">
        <f t="shared" si="22"/>
        <v>#N/A</v>
      </c>
      <c r="AM210">
        <v>8</v>
      </c>
      <c r="AN210" t="str">
        <f t="shared" si="13"/>
        <v>8</v>
      </c>
      <c r="AO210">
        <v>8</v>
      </c>
      <c r="AP210">
        <v>8</v>
      </c>
    </row>
    <row r="211" spans="1:42" x14ac:dyDescent="0.25">
      <c r="A211" s="1">
        <f t="shared" si="0"/>
        <v>0</v>
      </c>
      <c r="B211" s="1" t="str">
        <f>IF('PASTE DATA HERE'!$D10="","",'PASTE DATA HERE'!A10)</f>
        <v/>
      </c>
      <c r="C211" s="1" t="str">
        <f>IF('PASTE DATA HERE'!$D10="","",'PASTE DATA HERE'!B10)</f>
        <v/>
      </c>
      <c r="D211" s="1" t="str">
        <f>IF('PASTE DATA HERE'!$D10="","",'PASTE DATA HERE'!C10)</f>
        <v/>
      </c>
      <c r="E211" s="1" t="str">
        <f>IF('PASTE DATA HERE'!$D10="","",'PASTE DATA HERE'!D10)</f>
        <v/>
      </c>
      <c r="F211" s="1" t="str">
        <f>IF('PASTE DATA HERE'!$D10="","",'PASTE DATA HERE'!E10)</f>
        <v/>
      </c>
      <c r="G211" s="1"/>
      <c r="H211" s="1"/>
      <c r="I211" s="1">
        <v>9</v>
      </c>
      <c r="J211" s="1" t="str">
        <f t="shared" si="14"/>
        <v>ZZZZZZZZZ</v>
      </c>
      <c r="K211">
        <f t="shared" si="1"/>
        <v>35000000000000</v>
      </c>
      <c r="L211">
        <f t="shared" si="2"/>
        <v>350000000000</v>
      </c>
      <c r="M211">
        <f t="shared" si="3"/>
        <v>3500000000</v>
      </c>
      <c r="N211">
        <f t="shared" si="4"/>
        <v>35000000</v>
      </c>
      <c r="O211">
        <f t="shared" si="5"/>
        <v>350000</v>
      </c>
      <c r="P211">
        <f t="shared" si="6"/>
        <v>3500</v>
      </c>
      <c r="Q211">
        <f t="shared" si="7"/>
        <v>35</v>
      </c>
      <c r="R211">
        <f t="shared" si="15"/>
        <v>135353535353535</v>
      </c>
      <c r="S211" s="1" t="str">
        <f t="shared" si="23"/>
        <v/>
      </c>
      <c r="T211" s="1" t="str">
        <f t="shared" si="24"/>
        <v/>
      </c>
      <c r="U211" s="1" t="str">
        <f t="shared" si="25"/>
        <v/>
      </c>
      <c r="V211" s="1" t="str">
        <f t="shared" si="26"/>
        <v/>
      </c>
      <c r="W211">
        <f t="shared" si="12"/>
        <v>9</v>
      </c>
      <c r="Z211">
        <f t="array" ref="Z211">MIN(IF($R$203:$R$503=AB210,IF($I$203:$I$503&gt;AA210,$I$203:$I$503,FALSE)))</f>
        <v>9</v>
      </c>
      <c r="AA211">
        <f t="array" ref="AA211">IF(Z211=0,VLOOKUP(MIN(IF($R$203:$R$503&gt;AB210,$R$203:$R$503)),$R$203:$W$503,6,FALSE),Z211)</f>
        <v>9</v>
      </c>
      <c r="AB211">
        <f t="shared" si="16"/>
        <v>135353535353535</v>
      </c>
      <c r="AD211" t="e">
        <f t="shared" si="17"/>
        <v>#N/A</v>
      </c>
      <c r="AE211" s="10" t="e">
        <f t="shared" si="18"/>
        <v>#N/A</v>
      </c>
      <c r="AF211" t="e">
        <f t="shared" si="19"/>
        <v>#N/A</v>
      </c>
      <c r="AG211" t="e">
        <f t="shared" si="20"/>
        <v>#N/A</v>
      </c>
      <c r="AH211" t="e">
        <f t="shared" si="21"/>
        <v>#N/A</v>
      </c>
      <c r="AI211" t="e">
        <f t="shared" si="22"/>
        <v>#N/A</v>
      </c>
      <c r="AM211">
        <v>9</v>
      </c>
      <c r="AN211" t="str">
        <f t="shared" si="13"/>
        <v>9</v>
      </c>
      <c r="AO211">
        <v>9</v>
      </c>
      <c r="AP211">
        <v>9</v>
      </c>
    </row>
    <row r="212" spans="1:42" x14ac:dyDescent="0.25">
      <c r="A212" s="1">
        <f t="shared" si="0"/>
        <v>0</v>
      </c>
      <c r="B212" s="1" t="str">
        <f>IF('PASTE DATA HERE'!$D11="","",'PASTE DATA HERE'!A11)</f>
        <v/>
      </c>
      <c r="C212" s="1" t="str">
        <f>IF('PASTE DATA HERE'!$D11="","",'PASTE DATA HERE'!B11)</f>
        <v/>
      </c>
      <c r="D212" s="1" t="str">
        <f>IF('PASTE DATA HERE'!$D11="","",'PASTE DATA HERE'!C11)</f>
        <v/>
      </c>
      <c r="E212" s="1" t="str">
        <f>IF('PASTE DATA HERE'!$D11="","",'PASTE DATA HERE'!D11)</f>
        <v/>
      </c>
      <c r="F212" s="1" t="str">
        <f>IF('PASTE DATA HERE'!$D11="","",'PASTE DATA HERE'!E11)</f>
        <v/>
      </c>
      <c r="G212" s="1"/>
      <c r="H212" s="1"/>
      <c r="I212" s="1">
        <v>10</v>
      </c>
      <c r="J212" s="1" t="str">
        <f t="shared" si="14"/>
        <v>ZZZZZZZZZ</v>
      </c>
      <c r="K212">
        <f t="shared" si="1"/>
        <v>35000000000000</v>
      </c>
      <c r="L212">
        <f t="shared" si="2"/>
        <v>350000000000</v>
      </c>
      <c r="M212">
        <f t="shared" si="3"/>
        <v>3500000000</v>
      </c>
      <c r="N212">
        <f t="shared" si="4"/>
        <v>35000000</v>
      </c>
      <c r="O212">
        <f t="shared" si="5"/>
        <v>350000</v>
      </c>
      <c r="P212">
        <f t="shared" si="6"/>
        <v>3500</v>
      </c>
      <c r="Q212">
        <f t="shared" si="7"/>
        <v>35</v>
      </c>
      <c r="R212">
        <f t="shared" si="15"/>
        <v>135353535353535</v>
      </c>
      <c r="S212" s="1" t="str">
        <f t="shared" si="23"/>
        <v/>
      </c>
      <c r="T212" s="1" t="str">
        <f t="shared" si="24"/>
        <v/>
      </c>
      <c r="U212" s="1" t="str">
        <f t="shared" si="25"/>
        <v/>
      </c>
      <c r="V212" s="1" t="str">
        <f t="shared" si="26"/>
        <v/>
      </c>
      <c r="W212">
        <f t="shared" si="12"/>
        <v>10</v>
      </c>
      <c r="Z212">
        <f t="array" ref="Z212">MIN(IF($R$203:$R$503=AB211,IF($I$203:$I$503&gt;AA211,$I$203:$I$503,FALSE)))</f>
        <v>10</v>
      </c>
      <c r="AA212">
        <f t="array" ref="AA212">IF(Z212=0,VLOOKUP(MIN(IF($R$203:$R$503&gt;AB211,$R$203:$R$503)),$R$203:$W$503,6,FALSE),Z212)</f>
        <v>10</v>
      </c>
      <c r="AB212">
        <f t="shared" si="16"/>
        <v>135353535353535</v>
      </c>
      <c r="AD212" t="e">
        <f t="shared" si="17"/>
        <v>#N/A</v>
      </c>
      <c r="AE212" s="10" t="e">
        <f t="shared" si="18"/>
        <v>#N/A</v>
      </c>
      <c r="AF212" t="e">
        <f t="shared" si="19"/>
        <v>#N/A</v>
      </c>
      <c r="AG212" t="e">
        <f t="shared" si="20"/>
        <v>#N/A</v>
      </c>
      <c r="AH212" t="e">
        <f t="shared" si="21"/>
        <v>#N/A</v>
      </c>
      <c r="AI212" t="e">
        <f t="shared" si="22"/>
        <v>#N/A</v>
      </c>
      <c r="AN212" t="s">
        <v>54</v>
      </c>
      <c r="AO212">
        <v>10</v>
      </c>
      <c r="AP212" t="s">
        <v>54</v>
      </c>
    </row>
    <row r="213" spans="1:42" x14ac:dyDescent="0.25">
      <c r="A213" s="1">
        <f t="shared" si="0"/>
        <v>0</v>
      </c>
      <c r="B213" s="1" t="str">
        <f>IF('PASTE DATA HERE'!$D12="","",'PASTE DATA HERE'!A12)</f>
        <v/>
      </c>
      <c r="C213" s="1" t="str">
        <f>IF('PASTE DATA HERE'!$D12="","",'PASTE DATA HERE'!B12)</f>
        <v/>
      </c>
      <c r="D213" s="1" t="str">
        <f>IF('PASTE DATA HERE'!$D12="","",'PASTE DATA HERE'!C12)</f>
        <v/>
      </c>
      <c r="E213" s="1" t="str">
        <f>IF('PASTE DATA HERE'!$D12="","",'PASTE DATA HERE'!D12)</f>
        <v/>
      </c>
      <c r="F213" s="1" t="str">
        <f>IF('PASTE DATA HERE'!$D12="","",'PASTE DATA HERE'!E12)</f>
        <v/>
      </c>
      <c r="G213" s="1"/>
      <c r="H213" s="1"/>
      <c r="I213" s="1">
        <v>11</v>
      </c>
      <c r="J213" s="1" t="str">
        <f t="shared" si="14"/>
        <v>ZZZZZZZZZ</v>
      </c>
      <c r="K213">
        <f t="shared" si="1"/>
        <v>35000000000000</v>
      </c>
      <c r="L213">
        <f t="shared" si="2"/>
        <v>350000000000</v>
      </c>
      <c r="M213">
        <f t="shared" si="3"/>
        <v>3500000000</v>
      </c>
      <c r="N213">
        <f t="shared" si="4"/>
        <v>35000000</v>
      </c>
      <c r="O213">
        <f t="shared" si="5"/>
        <v>350000</v>
      </c>
      <c r="P213">
        <f t="shared" si="6"/>
        <v>3500</v>
      </c>
      <c r="Q213">
        <f t="shared" si="7"/>
        <v>35</v>
      </c>
      <c r="R213">
        <f t="shared" si="15"/>
        <v>135353535353535</v>
      </c>
      <c r="S213" s="1" t="str">
        <f t="shared" si="23"/>
        <v/>
      </c>
      <c r="T213" s="1" t="str">
        <f t="shared" si="24"/>
        <v/>
      </c>
      <c r="U213" s="1" t="str">
        <f t="shared" si="25"/>
        <v/>
      </c>
      <c r="V213" s="1" t="str">
        <f t="shared" si="26"/>
        <v/>
      </c>
      <c r="W213">
        <f t="shared" si="12"/>
        <v>11</v>
      </c>
      <c r="Z213">
        <f t="array" ref="Z213">MIN(IF($R$203:$R$503=AB212,IF($I$203:$I$503&gt;AA212,$I$203:$I$503,FALSE)))</f>
        <v>11</v>
      </c>
      <c r="AA213">
        <f t="array" ref="AA213">IF(Z213=0,VLOOKUP(MIN(IF($R$203:$R$503&gt;AB212,$R$203:$R$503)),$R$203:$W$503,6,FALSE),Z213)</f>
        <v>11</v>
      </c>
      <c r="AB213">
        <f t="shared" si="16"/>
        <v>135353535353535</v>
      </c>
      <c r="AD213" t="e">
        <f t="shared" si="17"/>
        <v>#N/A</v>
      </c>
      <c r="AE213" s="10" t="e">
        <f t="shared" si="18"/>
        <v>#N/A</v>
      </c>
      <c r="AF213" t="e">
        <f t="shared" si="19"/>
        <v>#N/A</v>
      </c>
      <c r="AG213" t="e">
        <f t="shared" si="20"/>
        <v>#N/A</v>
      </c>
      <c r="AH213" t="e">
        <f t="shared" si="21"/>
        <v>#N/A</v>
      </c>
      <c r="AI213" t="e">
        <f t="shared" si="22"/>
        <v>#N/A</v>
      </c>
      <c r="AN213" t="s">
        <v>46</v>
      </c>
      <c r="AO213">
        <v>11</v>
      </c>
      <c r="AP213" t="s">
        <v>46</v>
      </c>
    </row>
    <row r="214" spans="1:42" x14ac:dyDescent="0.25">
      <c r="A214" s="1">
        <f t="shared" si="0"/>
        <v>0</v>
      </c>
      <c r="B214" s="1" t="str">
        <f>IF('PASTE DATA HERE'!$D13="","",'PASTE DATA HERE'!A13)</f>
        <v/>
      </c>
      <c r="C214" s="1" t="str">
        <f>IF('PASTE DATA HERE'!$D13="","",'PASTE DATA HERE'!B13)</f>
        <v/>
      </c>
      <c r="D214" s="1" t="str">
        <f>IF('PASTE DATA HERE'!$D13="","",'PASTE DATA HERE'!C13)</f>
        <v/>
      </c>
      <c r="E214" s="1" t="str">
        <f>IF('PASTE DATA HERE'!$D13="","",'PASTE DATA HERE'!D13)</f>
        <v/>
      </c>
      <c r="F214" s="1" t="str">
        <f>IF('PASTE DATA HERE'!$D13="","",'PASTE DATA HERE'!E13)</f>
        <v/>
      </c>
      <c r="G214" s="1"/>
      <c r="H214" s="1"/>
      <c r="I214" s="1">
        <v>12</v>
      </c>
      <c r="J214" s="1" t="str">
        <f t="shared" si="14"/>
        <v>ZZZZZZZZZ</v>
      </c>
      <c r="K214">
        <f t="shared" si="1"/>
        <v>35000000000000</v>
      </c>
      <c r="L214">
        <f t="shared" si="2"/>
        <v>350000000000</v>
      </c>
      <c r="M214">
        <f t="shared" si="3"/>
        <v>3500000000</v>
      </c>
      <c r="N214">
        <f t="shared" si="4"/>
        <v>35000000</v>
      </c>
      <c r="O214">
        <f t="shared" si="5"/>
        <v>350000</v>
      </c>
      <c r="P214">
        <f t="shared" si="6"/>
        <v>3500</v>
      </c>
      <c r="Q214">
        <f t="shared" si="7"/>
        <v>35</v>
      </c>
      <c r="R214">
        <f t="shared" si="15"/>
        <v>135353535353535</v>
      </c>
      <c r="S214" s="1" t="str">
        <f t="shared" si="23"/>
        <v/>
      </c>
      <c r="T214" s="1" t="str">
        <f t="shared" si="24"/>
        <v/>
      </c>
      <c r="U214" s="1" t="str">
        <f t="shared" si="25"/>
        <v/>
      </c>
      <c r="V214" s="1" t="str">
        <f t="shared" si="26"/>
        <v/>
      </c>
      <c r="W214">
        <f t="shared" si="12"/>
        <v>12</v>
      </c>
      <c r="Z214">
        <f t="array" ref="Z214">MIN(IF($R$203:$R$503=AB213,IF($I$203:$I$503&gt;AA213,$I$203:$I$503,FALSE)))</f>
        <v>12</v>
      </c>
      <c r="AA214">
        <f t="array" ref="AA214">IF(Z214=0,VLOOKUP(MIN(IF($R$203:$R$503&gt;AB213,$R$203:$R$503)),$R$203:$W$503,6,FALSE),Z214)</f>
        <v>12</v>
      </c>
      <c r="AB214">
        <f t="shared" si="16"/>
        <v>135353535353535</v>
      </c>
      <c r="AD214" t="e">
        <f t="shared" si="17"/>
        <v>#N/A</v>
      </c>
      <c r="AE214" s="10" t="e">
        <f t="shared" si="18"/>
        <v>#N/A</v>
      </c>
      <c r="AF214" t="e">
        <f t="shared" si="19"/>
        <v>#N/A</v>
      </c>
      <c r="AG214" t="e">
        <f t="shared" si="20"/>
        <v>#N/A</v>
      </c>
      <c r="AH214" t="e">
        <f t="shared" si="21"/>
        <v>#N/A</v>
      </c>
      <c r="AI214" t="e">
        <f t="shared" si="22"/>
        <v>#N/A</v>
      </c>
      <c r="AN214" t="s">
        <v>47</v>
      </c>
      <c r="AO214">
        <v>12</v>
      </c>
      <c r="AP214" t="s">
        <v>47</v>
      </c>
    </row>
    <row r="215" spans="1:42" x14ac:dyDescent="0.25">
      <c r="A215" s="1">
        <f t="shared" si="0"/>
        <v>0</v>
      </c>
      <c r="B215" s="1" t="str">
        <f>IF('PASTE DATA HERE'!$D14="","",'PASTE DATA HERE'!A14)</f>
        <v/>
      </c>
      <c r="C215" s="1" t="str">
        <f>IF('PASTE DATA HERE'!$D14="","",'PASTE DATA HERE'!B14)</f>
        <v/>
      </c>
      <c r="D215" s="1" t="str">
        <f>IF('PASTE DATA HERE'!$D14="","",'PASTE DATA HERE'!C14)</f>
        <v/>
      </c>
      <c r="E215" s="1" t="str">
        <f>IF('PASTE DATA HERE'!$D14="","",'PASTE DATA HERE'!D14)</f>
        <v/>
      </c>
      <c r="F215" s="1" t="str">
        <f>IF('PASTE DATA HERE'!$D14="","",'PASTE DATA HERE'!E14)</f>
        <v/>
      </c>
      <c r="G215" s="1"/>
      <c r="H215" s="1"/>
      <c r="I215" s="1">
        <v>13</v>
      </c>
      <c r="J215" s="1" t="str">
        <f t="shared" si="14"/>
        <v>ZZZZZZZZZ</v>
      </c>
      <c r="K215">
        <f t="shared" si="1"/>
        <v>35000000000000</v>
      </c>
      <c r="L215">
        <f t="shared" si="2"/>
        <v>350000000000</v>
      </c>
      <c r="M215">
        <f t="shared" si="3"/>
        <v>3500000000</v>
      </c>
      <c r="N215">
        <f t="shared" si="4"/>
        <v>35000000</v>
      </c>
      <c r="O215">
        <f t="shared" si="5"/>
        <v>350000</v>
      </c>
      <c r="P215">
        <f t="shared" si="6"/>
        <v>3500</v>
      </c>
      <c r="Q215">
        <f t="shared" si="7"/>
        <v>35</v>
      </c>
      <c r="R215">
        <f t="shared" si="15"/>
        <v>135353535353535</v>
      </c>
      <c r="S215" s="1" t="str">
        <f t="shared" si="23"/>
        <v/>
      </c>
      <c r="T215" s="1" t="str">
        <f t="shared" si="24"/>
        <v/>
      </c>
      <c r="U215" s="1" t="str">
        <f t="shared" si="25"/>
        <v/>
      </c>
      <c r="V215" s="1" t="str">
        <f t="shared" si="26"/>
        <v/>
      </c>
      <c r="W215">
        <f t="shared" si="12"/>
        <v>13</v>
      </c>
      <c r="Z215">
        <f t="array" ref="Z215">MIN(IF($R$203:$R$503=AB214,IF($I$203:$I$503&gt;AA214,$I$203:$I$503,FALSE)))</f>
        <v>13</v>
      </c>
      <c r="AA215">
        <f t="array" ref="AA215">IF(Z215=0,VLOOKUP(MIN(IF($R$203:$R$503&gt;AB214,$R$203:$R$503)),$R$203:$W$503,6,FALSE),Z215)</f>
        <v>13</v>
      </c>
      <c r="AB215">
        <f t="shared" si="16"/>
        <v>135353535353535</v>
      </c>
      <c r="AD215" t="e">
        <f t="shared" si="17"/>
        <v>#N/A</v>
      </c>
      <c r="AE215" s="10" t="e">
        <f t="shared" si="18"/>
        <v>#N/A</v>
      </c>
      <c r="AF215" t="e">
        <f t="shared" si="19"/>
        <v>#N/A</v>
      </c>
      <c r="AG215" t="e">
        <f t="shared" si="20"/>
        <v>#N/A</v>
      </c>
      <c r="AH215" t="e">
        <f t="shared" si="21"/>
        <v>#N/A</v>
      </c>
      <c r="AI215" t="e">
        <f t="shared" si="22"/>
        <v>#N/A</v>
      </c>
      <c r="AN215" t="s">
        <v>55</v>
      </c>
      <c r="AO215">
        <v>13</v>
      </c>
      <c r="AP215" t="s">
        <v>55</v>
      </c>
    </row>
    <row r="216" spans="1:42" x14ac:dyDescent="0.25">
      <c r="A216" s="1">
        <f t="shared" si="0"/>
        <v>0</v>
      </c>
      <c r="B216" s="1" t="str">
        <f>IF('PASTE DATA HERE'!$D15="","",'PASTE DATA HERE'!A15)</f>
        <v/>
      </c>
      <c r="C216" s="1" t="str">
        <f>IF('PASTE DATA HERE'!$D15="","",'PASTE DATA HERE'!B15)</f>
        <v/>
      </c>
      <c r="D216" s="1" t="str">
        <f>IF('PASTE DATA HERE'!$D15="","",'PASTE DATA HERE'!C15)</f>
        <v/>
      </c>
      <c r="E216" s="1" t="str">
        <f>IF('PASTE DATA HERE'!$D15="","",'PASTE DATA HERE'!D15)</f>
        <v/>
      </c>
      <c r="F216" s="1" t="str">
        <f>IF('PASTE DATA HERE'!$D15="","",'PASTE DATA HERE'!E15)</f>
        <v/>
      </c>
      <c r="G216" s="1"/>
      <c r="H216" s="1"/>
      <c r="I216" s="1">
        <v>14</v>
      </c>
      <c r="J216" s="1" t="str">
        <f t="shared" si="14"/>
        <v>ZZZZZZZZZ</v>
      </c>
      <c r="K216">
        <f t="shared" si="1"/>
        <v>35000000000000</v>
      </c>
      <c r="L216">
        <f t="shared" si="2"/>
        <v>350000000000</v>
      </c>
      <c r="M216">
        <f t="shared" si="3"/>
        <v>3500000000</v>
      </c>
      <c r="N216">
        <f t="shared" si="4"/>
        <v>35000000</v>
      </c>
      <c r="O216">
        <f t="shared" si="5"/>
        <v>350000</v>
      </c>
      <c r="P216">
        <f t="shared" si="6"/>
        <v>3500</v>
      </c>
      <c r="Q216">
        <f t="shared" si="7"/>
        <v>35</v>
      </c>
      <c r="R216">
        <f t="shared" si="15"/>
        <v>135353535353535</v>
      </c>
      <c r="S216" s="1" t="str">
        <f t="shared" si="23"/>
        <v/>
      </c>
      <c r="T216" s="1" t="str">
        <f t="shared" si="24"/>
        <v/>
      </c>
      <c r="U216" s="1" t="str">
        <f t="shared" si="25"/>
        <v/>
      </c>
      <c r="V216" s="1" t="str">
        <f t="shared" si="26"/>
        <v/>
      </c>
      <c r="W216">
        <f t="shared" si="12"/>
        <v>14</v>
      </c>
      <c r="Z216">
        <f t="array" ref="Z216">MIN(IF($R$203:$R$503=AB215,IF($I$203:$I$503&gt;AA215,$I$203:$I$503,FALSE)))</f>
        <v>14</v>
      </c>
      <c r="AA216">
        <f t="array" ref="AA216">IF(Z216=0,VLOOKUP(MIN(IF($R$203:$R$503&gt;AB215,$R$203:$R$503)),$R$203:$W$503,6,FALSE),Z216)</f>
        <v>14</v>
      </c>
      <c r="AB216">
        <f t="shared" si="16"/>
        <v>135353535353535</v>
      </c>
      <c r="AD216" t="e">
        <f t="shared" si="17"/>
        <v>#N/A</v>
      </c>
      <c r="AE216" s="10" t="e">
        <f t="shared" si="18"/>
        <v>#N/A</v>
      </c>
      <c r="AF216" t="e">
        <f t="shared" si="19"/>
        <v>#N/A</v>
      </c>
      <c r="AG216" t="e">
        <f t="shared" si="20"/>
        <v>#N/A</v>
      </c>
      <c r="AH216" t="e">
        <f t="shared" si="21"/>
        <v>#N/A</v>
      </c>
      <c r="AI216" t="e">
        <f t="shared" si="22"/>
        <v>#N/A</v>
      </c>
      <c r="AN216" t="s">
        <v>56</v>
      </c>
      <c r="AO216">
        <v>14</v>
      </c>
      <c r="AP216" t="s">
        <v>56</v>
      </c>
    </row>
    <row r="217" spans="1:42" x14ac:dyDescent="0.25">
      <c r="A217" s="1">
        <f t="shared" si="0"/>
        <v>0</v>
      </c>
      <c r="B217" s="1" t="str">
        <f>IF('PASTE DATA HERE'!$D16="","",'PASTE DATA HERE'!A16)</f>
        <v/>
      </c>
      <c r="C217" s="1" t="str">
        <f>IF('PASTE DATA HERE'!$D16="","",'PASTE DATA HERE'!B16)</f>
        <v/>
      </c>
      <c r="D217" s="1" t="str">
        <f>IF('PASTE DATA HERE'!$D16="","",'PASTE DATA HERE'!C16)</f>
        <v/>
      </c>
      <c r="E217" s="1" t="str">
        <f>IF('PASTE DATA HERE'!$D16="","",'PASTE DATA HERE'!D16)</f>
        <v/>
      </c>
      <c r="F217" s="1" t="str">
        <f>IF('PASTE DATA HERE'!$D16="","",'PASTE DATA HERE'!E16)</f>
        <v/>
      </c>
      <c r="G217" s="1"/>
      <c r="H217" s="1"/>
      <c r="I217" s="1">
        <v>15</v>
      </c>
      <c r="J217" s="1" t="str">
        <f t="shared" si="14"/>
        <v>ZZZZZZZZZ</v>
      </c>
      <c r="K217">
        <f t="shared" si="1"/>
        <v>35000000000000</v>
      </c>
      <c r="L217">
        <f t="shared" si="2"/>
        <v>350000000000</v>
      </c>
      <c r="M217">
        <f t="shared" si="3"/>
        <v>3500000000</v>
      </c>
      <c r="N217">
        <f t="shared" si="4"/>
        <v>35000000</v>
      </c>
      <c r="O217">
        <f t="shared" si="5"/>
        <v>350000</v>
      </c>
      <c r="P217">
        <f t="shared" si="6"/>
        <v>3500</v>
      </c>
      <c r="Q217">
        <f t="shared" si="7"/>
        <v>35</v>
      </c>
      <c r="R217">
        <f t="shared" si="15"/>
        <v>135353535353535</v>
      </c>
      <c r="S217" s="1" t="str">
        <f t="shared" si="23"/>
        <v/>
      </c>
      <c r="T217" s="1" t="str">
        <f t="shared" si="24"/>
        <v/>
      </c>
      <c r="U217" s="1" t="str">
        <f t="shared" si="25"/>
        <v/>
      </c>
      <c r="V217" s="1" t="str">
        <f t="shared" si="26"/>
        <v/>
      </c>
      <c r="W217">
        <f t="shared" si="12"/>
        <v>15</v>
      </c>
      <c r="Z217">
        <f t="array" ref="Z217">MIN(IF($R$203:$R$503=AB216,IF($I$203:$I$503&gt;AA216,$I$203:$I$503,FALSE)))</f>
        <v>15</v>
      </c>
      <c r="AA217">
        <f t="array" ref="AA217">IF(Z217=0,VLOOKUP(MIN(IF($R$203:$R$503&gt;AB216,$R$203:$R$503)),$R$203:$W$503,6,FALSE),Z217)</f>
        <v>15</v>
      </c>
      <c r="AB217">
        <f t="shared" si="16"/>
        <v>135353535353535</v>
      </c>
      <c r="AD217" t="e">
        <f t="shared" si="17"/>
        <v>#N/A</v>
      </c>
      <c r="AE217" s="10" t="e">
        <f t="shared" si="18"/>
        <v>#N/A</v>
      </c>
      <c r="AF217" t="e">
        <f t="shared" si="19"/>
        <v>#N/A</v>
      </c>
      <c r="AG217" t="e">
        <f t="shared" si="20"/>
        <v>#N/A</v>
      </c>
      <c r="AH217" t="e">
        <f t="shared" si="21"/>
        <v>#N/A</v>
      </c>
      <c r="AI217" t="e">
        <f t="shared" si="22"/>
        <v>#N/A</v>
      </c>
      <c r="AN217" t="s">
        <v>57</v>
      </c>
      <c r="AO217">
        <v>15</v>
      </c>
      <c r="AP217" t="s">
        <v>57</v>
      </c>
    </row>
    <row r="218" spans="1:42" x14ac:dyDescent="0.25">
      <c r="A218" s="1">
        <f t="shared" si="0"/>
        <v>0</v>
      </c>
      <c r="B218" s="1" t="str">
        <f>IF('PASTE DATA HERE'!$D17="","",'PASTE DATA HERE'!A17)</f>
        <v/>
      </c>
      <c r="C218" s="1" t="str">
        <f>IF('PASTE DATA HERE'!$D17="","",'PASTE DATA HERE'!B17)</f>
        <v/>
      </c>
      <c r="D218" s="1" t="str">
        <f>IF('PASTE DATA HERE'!$D17="","",'PASTE DATA HERE'!C17)</f>
        <v/>
      </c>
      <c r="E218" s="1" t="str">
        <f>IF('PASTE DATA HERE'!$D17="","",'PASTE DATA HERE'!D17)</f>
        <v/>
      </c>
      <c r="F218" s="1" t="str">
        <f>IF('PASTE DATA HERE'!$D17="","",'PASTE DATA HERE'!E17)</f>
        <v/>
      </c>
      <c r="G218" s="1"/>
      <c r="H218" s="1"/>
      <c r="I218" s="1">
        <v>16</v>
      </c>
      <c r="J218" s="1" t="str">
        <f t="shared" si="14"/>
        <v>ZZZZZZZZZ</v>
      </c>
      <c r="K218">
        <f t="shared" si="1"/>
        <v>35000000000000</v>
      </c>
      <c r="L218">
        <f t="shared" si="2"/>
        <v>350000000000</v>
      </c>
      <c r="M218">
        <f t="shared" si="3"/>
        <v>3500000000</v>
      </c>
      <c r="N218">
        <f t="shared" si="4"/>
        <v>35000000</v>
      </c>
      <c r="O218">
        <f t="shared" si="5"/>
        <v>350000</v>
      </c>
      <c r="P218">
        <f t="shared" si="6"/>
        <v>3500</v>
      </c>
      <c r="Q218">
        <f t="shared" si="7"/>
        <v>35</v>
      </c>
      <c r="R218">
        <f t="shared" si="15"/>
        <v>135353535353535</v>
      </c>
      <c r="S218" s="1" t="str">
        <f t="shared" si="23"/>
        <v/>
      </c>
      <c r="T218" s="1" t="str">
        <f t="shared" si="24"/>
        <v/>
      </c>
      <c r="U218" s="1" t="str">
        <f t="shared" si="25"/>
        <v/>
      </c>
      <c r="V218" s="1" t="str">
        <f t="shared" si="26"/>
        <v/>
      </c>
      <c r="W218">
        <f t="shared" si="12"/>
        <v>16</v>
      </c>
      <c r="Z218">
        <f t="array" ref="Z218">MIN(IF($R$203:$R$503=AB217,IF($I$203:$I$503&gt;AA217,$I$203:$I$503,FALSE)))</f>
        <v>16</v>
      </c>
      <c r="AA218">
        <f t="array" ref="AA218">IF(Z218=0,VLOOKUP(MIN(IF($R$203:$R$503&gt;AB217,$R$203:$R$503)),$R$203:$W$503,6,FALSE),Z218)</f>
        <v>16</v>
      </c>
      <c r="AB218">
        <f t="shared" si="16"/>
        <v>135353535353535</v>
      </c>
      <c r="AD218" t="e">
        <f t="shared" si="17"/>
        <v>#N/A</v>
      </c>
      <c r="AE218" s="10" t="e">
        <f t="shared" si="18"/>
        <v>#N/A</v>
      </c>
      <c r="AF218" t="e">
        <f t="shared" si="19"/>
        <v>#N/A</v>
      </c>
      <c r="AG218" t="e">
        <f t="shared" si="20"/>
        <v>#N/A</v>
      </c>
      <c r="AH218" t="e">
        <f t="shared" si="21"/>
        <v>#N/A</v>
      </c>
      <c r="AI218" t="e">
        <f t="shared" si="22"/>
        <v>#N/A</v>
      </c>
      <c r="AN218" t="s">
        <v>58</v>
      </c>
      <c r="AO218">
        <v>16</v>
      </c>
      <c r="AP218" t="s">
        <v>58</v>
      </c>
    </row>
    <row r="219" spans="1:42" x14ac:dyDescent="0.25">
      <c r="A219" s="1">
        <f t="shared" si="0"/>
        <v>0</v>
      </c>
      <c r="B219" s="1" t="str">
        <f>IF('PASTE DATA HERE'!$D18="","",'PASTE DATA HERE'!A18)</f>
        <v/>
      </c>
      <c r="C219" s="1" t="str">
        <f>IF('PASTE DATA HERE'!$D18="","",'PASTE DATA HERE'!B18)</f>
        <v/>
      </c>
      <c r="D219" s="1" t="str">
        <f>IF('PASTE DATA HERE'!$D18="","",'PASTE DATA HERE'!C18)</f>
        <v/>
      </c>
      <c r="E219" s="1" t="str">
        <f>IF('PASTE DATA HERE'!$D18="","",'PASTE DATA HERE'!D18)</f>
        <v/>
      </c>
      <c r="F219" s="1" t="str">
        <f>IF('PASTE DATA HERE'!$D18="","",'PASTE DATA HERE'!E18)</f>
        <v/>
      </c>
      <c r="G219" s="1"/>
      <c r="H219" s="1"/>
      <c r="I219" s="1">
        <v>17</v>
      </c>
      <c r="J219" s="1" t="str">
        <f t="shared" si="14"/>
        <v>ZZZZZZZZZ</v>
      </c>
      <c r="K219">
        <f t="shared" si="1"/>
        <v>35000000000000</v>
      </c>
      <c r="L219">
        <f t="shared" si="2"/>
        <v>350000000000</v>
      </c>
      <c r="M219">
        <f t="shared" si="3"/>
        <v>3500000000</v>
      </c>
      <c r="N219">
        <f t="shared" si="4"/>
        <v>35000000</v>
      </c>
      <c r="O219">
        <f t="shared" si="5"/>
        <v>350000</v>
      </c>
      <c r="P219">
        <f t="shared" si="6"/>
        <v>3500</v>
      </c>
      <c r="Q219">
        <f t="shared" si="7"/>
        <v>35</v>
      </c>
      <c r="R219">
        <f t="shared" si="15"/>
        <v>135353535353535</v>
      </c>
      <c r="S219" s="1" t="str">
        <f t="shared" si="23"/>
        <v/>
      </c>
      <c r="T219" s="1" t="str">
        <f t="shared" si="24"/>
        <v/>
      </c>
      <c r="U219" s="1" t="str">
        <f t="shared" si="25"/>
        <v/>
      </c>
      <c r="V219" s="1" t="str">
        <f t="shared" si="26"/>
        <v/>
      </c>
      <c r="W219">
        <f t="shared" si="12"/>
        <v>17</v>
      </c>
      <c r="Z219">
        <f t="array" ref="Z219">MIN(IF($R$203:$R$503=AB218,IF($I$203:$I$503&gt;AA218,$I$203:$I$503,FALSE)))</f>
        <v>17</v>
      </c>
      <c r="AA219">
        <f t="array" ref="AA219">IF(Z219=0,VLOOKUP(MIN(IF($R$203:$R$503&gt;AB218,$R$203:$R$503)),$R$203:$W$503,6,FALSE),Z219)</f>
        <v>17</v>
      </c>
      <c r="AB219">
        <f t="shared" si="16"/>
        <v>135353535353535</v>
      </c>
      <c r="AD219" t="e">
        <f t="shared" si="17"/>
        <v>#N/A</v>
      </c>
      <c r="AE219" s="10" t="e">
        <f t="shared" si="18"/>
        <v>#N/A</v>
      </c>
      <c r="AF219" t="e">
        <f t="shared" si="19"/>
        <v>#N/A</v>
      </c>
      <c r="AG219" t="e">
        <f t="shared" si="20"/>
        <v>#N/A</v>
      </c>
      <c r="AH219" t="e">
        <f t="shared" si="21"/>
        <v>#N/A</v>
      </c>
      <c r="AI219" t="e">
        <f t="shared" si="22"/>
        <v>#N/A</v>
      </c>
      <c r="AN219" t="s">
        <v>59</v>
      </c>
      <c r="AO219">
        <v>17</v>
      </c>
      <c r="AP219" t="s">
        <v>59</v>
      </c>
    </row>
    <row r="220" spans="1:42" x14ac:dyDescent="0.25">
      <c r="A220" s="1">
        <f t="shared" si="0"/>
        <v>0</v>
      </c>
      <c r="B220" s="1" t="str">
        <f>IF('PASTE DATA HERE'!$D19="","",'PASTE DATA HERE'!A19)</f>
        <v/>
      </c>
      <c r="C220" s="1" t="str">
        <f>IF('PASTE DATA HERE'!$D19="","",'PASTE DATA HERE'!B19)</f>
        <v/>
      </c>
      <c r="D220" s="1" t="str">
        <f>IF('PASTE DATA HERE'!$D19="","",'PASTE DATA HERE'!C19)</f>
        <v/>
      </c>
      <c r="E220" s="1" t="str">
        <f>IF('PASTE DATA HERE'!$D19="","",'PASTE DATA HERE'!D19)</f>
        <v/>
      </c>
      <c r="F220" s="1" t="str">
        <f>IF('PASTE DATA HERE'!$D19="","",'PASTE DATA HERE'!E19)</f>
        <v/>
      </c>
      <c r="G220" s="1"/>
      <c r="H220" s="1"/>
      <c r="I220" s="1">
        <v>18</v>
      </c>
      <c r="J220" s="1" t="str">
        <f t="shared" si="14"/>
        <v>ZZZZZZZZZ</v>
      </c>
      <c r="K220">
        <f t="shared" si="1"/>
        <v>35000000000000</v>
      </c>
      <c r="L220">
        <f t="shared" si="2"/>
        <v>350000000000</v>
      </c>
      <c r="M220">
        <f t="shared" si="3"/>
        <v>3500000000</v>
      </c>
      <c r="N220">
        <f t="shared" si="4"/>
        <v>35000000</v>
      </c>
      <c r="O220">
        <f t="shared" si="5"/>
        <v>350000</v>
      </c>
      <c r="P220">
        <f t="shared" si="6"/>
        <v>3500</v>
      </c>
      <c r="Q220">
        <f t="shared" si="7"/>
        <v>35</v>
      </c>
      <c r="R220">
        <f t="shared" si="15"/>
        <v>135353535353535</v>
      </c>
      <c r="S220" s="1" t="str">
        <f t="shared" si="23"/>
        <v/>
      </c>
      <c r="T220" s="1" t="str">
        <f t="shared" si="24"/>
        <v/>
      </c>
      <c r="U220" s="1" t="str">
        <f t="shared" si="25"/>
        <v/>
      </c>
      <c r="V220" s="1" t="str">
        <f t="shared" si="26"/>
        <v/>
      </c>
      <c r="W220">
        <f t="shared" si="12"/>
        <v>18</v>
      </c>
      <c r="Z220">
        <f t="array" ref="Z220">MIN(IF($R$203:$R$503=AB219,IF($I$203:$I$503&gt;AA219,$I$203:$I$503,FALSE)))</f>
        <v>18</v>
      </c>
      <c r="AA220">
        <f t="array" ref="AA220">IF(Z220=0,VLOOKUP(MIN(IF($R$203:$R$503&gt;AB219,$R$203:$R$503)),$R$203:$W$503,6,FALSE),Z220)</f>
        <v>18</v>
      </c>
      <c r="AB220">
        <f t="shared" si="16"/>
        <v>135353535353535</v>
      </c>
      <c r="AD220" t="e">
        <f t="shared" si="17"/>
        <v>#N/A</v>
      </c>
      <c r="AE220" s="10" t="e">
        <f t="shared" si="18"/>
        <v>#N/A</v>
      </c>
      <c r="AF220" t="e">
        <f t="shared" si="19"/>
        <v>#N/A</v>
      </c>
      <c r="AG220" t="e">
        <f t="shared" si="20"/>
        <v>#N/A</v>
      </c>
      <c r="AH220" t="e">
        <f t="shared" si="21"/>
        <v>#N/A</v>
      </c>
      <c r="AI220" t="e">
        <f t="shared" si="22"/>
        <v>#N/A</v>
      </c>
      <c r="AN220" t="s">
        <v>60</v>
      </c>
      <c r="AO220">
        <v>18</v>
      </c>
      <c r="AP220" t="s">
        <v>60</v>
      </c>
    </row>
    <row r="221" spans="1:42" x14ac:dyDescent="0.25">
      <c r="A221" s="1">
        <f t="shared" si="0"/>
        <v>0</v>
      </c>
      <c r="B221" s="1" t="str">
        <f>IF('PASTE DATA HERE'!$D20="","",'PASTE DATA HERE'!A20)</f>
        <v/>
      </c>
      <c r="C221" s="1" t="str">
        <f>IF('PASTE DATA HERE'!$D20="","",'PASTE DATA HERE'!B20)</f>
        <v/>
      </c>
      <c r="D221" s="1" t="str">
        <f>IF('PASTE DATA HERE'!$D20="","",'PASTE DATA HERE'!C20)</f>
        <v/>
      </c>
      <c r="E221" s="1" t="str">
        <f>IF('PASTE DATA HERE'!$D20="","",'PASTE DATA HERE'!D20)</f>
        <v/>
      </c>
      <c r="F221" s="1" t="str">
        <f>IF('PASTE DATA HERE'!$D20="","",'PASTE DATA HERE'!E20)</f>
        <v/>
      </c>
      <c r="G221" s="1"/>
      <c r="H221" s="1"/>
      <c r="I221" s="1">
        <v>19</v>
      </c>
      <c r="J221" s="1" t="str">
        <f t="shared" si="14"/>
        <v>ZZZZZZZZZ</v>
      </c>
      <c r="K221">
        <f t="shared" si="1"/>
        <v>35000000000000</v>
      </c>
      <c r="L221">
        <f t="shared" si="2"/>
        <v>350000000000</v>
      </c>
      <c r="M221">
        <f t="shared" si="3"/>
        <v>3500000000</v>
      </c>
      <c r="N221">
        <f t="shared" si="4"/>
        <v>35000000</v>
      </c>
      <c r="O221">
        <f t="shared" si="5"/>
        <v>350000</v>
      </c>
      <c r="P221">
        <f t="shared" si="6"/>
        <v>3500</v>
      </c>
      <c r="Q221">
        <f t="shared" si="7"/>
        <v>35</v>
      </c>
      <c r="R221">
        <f t="shared" si="15"/>
        <v>135353535353535</v>
      </c>
      <c r="S221" s="1" t="str">
        <f t="shared" si="23"/>
        <v/>
      </c>
      <c r="T221" s="1" t="str">
        <f t="shared" si="24"/>
        <v/>
      </c>
      <c r="U221" s="1" t="str">
        <f t="shared" si="25"/>
        <v/>
      </c>
      <c r="V221" s="1" t="str">
        <f t="shared" si="26"/>
        <v/>
      </c>
      <c r="W221">
        <f t="shared" si="12"/>
        <v>19</v>
      </c>
      <c r="Z221">
        <f t="array" ref="Z221">MIN(IF($R$203:$R$503=AB220,IF($I$203:$I$503&gt;AA220,$I$203:$I$503,FALSE)))</f>
        <v>19</v>
      </c>
      <c r="AA221">
        <f t="array" ref="AA221">IF(Z221=0,VLOOKUP(MIN(IF($R$203:$R$503&gt;AB220,$R$203:$R$503)),$R$203:$W$503,6,FALSE),Z221)</f>
        <v>19</v>
      </c>
      <c r="AB221">
        <f t="shared" si="16"/>
        <v>135353535353535</v>
      </c>
      <c r="AD221" t="e">
        <f t="shared" si="17"/>
        <v>#N/A</v>
      </c>
      <c r="AE221" s="10" t="e">
        <f t="shared" si="18"/>
        <v>#N/A</v>
      </c>
      <c r="AF221" t="e">
        <f t="shared" si="19"/>
        <v>#N/A</v>
      </c>
      <c r="AG221" t="e">
        <f t="shared" si="20"/>
        <v>#N/A</v>
      </c>
      <c r="AH221" t="e">
        <f t="shared" si="21"/>
        <v>#N/A</v>
      </c>
      <c r="AI221" t="e">
        <f t="shared" si="22"/>
        <v>#N/A</v>
      </c>
      <c r="AN221" t="s">
        <v>61</v>
      </c>
      <c r="AO221">
        <v>19</v>
      </c>
      <c r="AP221" t="s">
        <v>61</v>
      </c>
    </row>
    <row r="222" spans="1:42" x14ac:dyDescent="0.25">
      <c r="A222" s="1">
        <f t="shared" si="0"/>
        <v>0</v>
      </c>
      <c r="B222" s="1" t="str">
        <f>IF('PASTE DATA HERE'!$D21="","",'PASTE DATA HERE'!A21)</f>
        <v/>
      </c>
      <c r="C222" s="1" t="str">
        <f>IF('PASTE DATA HERE'!$D21="","",'PASTE DATA HERE'!B21)</f>
        <v/>
      </c>
      <c r="D222" s="1" t="str">
        <f>IF('PASTE DATA HERE'!$D21="","",'PASTE DATA HERE'!C21)</f>
        <v/>
      </c>
      <c r="E222" s="1" t="str">
        <f>IF('PASTE DATA HERE'!$D21="","",'PASTE DATA HERE'!D21)</f>
        <v/>
      </c>
      <c r="F222" s="1" t="str">
        <f>IF('PASTE DATA HERE'!$D21="","",'PASTE DATA HERE'!E21)</f>
        <v/>
      </c>
      <c r="G222" s="1"/>
      <c r="H222" s="1"/>
      <c r="I222" s="1">
        <v>20</v>
      </c>
      <c r="J222" s="1" t="str">
        <f t="shared" si="14"/>
        <v>ZZZZZZZZZ</v>
      </c>
      <c r="K222">
        <f t="shared" si="1"/>
        <v>35000000000000</v>
      </c>
      <c r="L222">
        <f t="shared" si="2"/>
        <v>350000000000</v>
      </c>
      <c r="M222">
        <f t="shared" si="3"/>
        <v>3500000000</v>
      </c>
      <c r="N222">
        <f t="shared" si="4"/>
        <v>35000000</v>
      </c>
      <c r="O222">
        <f t="shared" si="5"/>
        <v>350000</v>
      </c>
      <c r="P222">
        <f t="shared" si="6"/>
        <v>3500</v>
      </c>
      <c r="Q222">
        <f t="shared" si="7"/>
        <v>35</v>
      </c>
      <c r="R222">
        <f t="shared" si="15"/>
        <v>135353535353535</v>
      </c>
      <c r="S222" s="1" t="str">
        <f t="shared" si="23"/>
        <v/>
      </c>
      <c r="T222" s="1" t="str">
        <f t="shared" si="24"/>
        <v/>
      </c>
      <c r="U222" s="1" t="str">
        <f t="shared" si="25"/>
        <v/>
      </c>
      <c r="V222" s="1" t="str">
        <f t="shared" si="26"/>
        <v/>
      </c>
      <c r="W222">
        <f t="shared" si="12"/>
        <v>20</v>
      </c>
      <c r="Z222">
        <f t="array" ref="Z222">MIN(IF($R$203:$R$503=AB221,IF($I$203:$I$503&gt;AA221,$I$203:$I$503,FALSE)))</f>
        <v>20</v>
      </c>
      <c r="AA222">
        <f t="array" ref="AA222">IF(Z222=0,VLOOKUP(MIN(IF($R$203:$R$503&gt;AB221,$R$203:$R$503)),$R$203:$W$503,6,FALSE),Z222)</f>
        <v>20</v>
      </c>
      <c r="AB222">
        <f t="shared" si="16"/>
        <v>135353535353535</v>
      </c>
      <c r="AD222" t="e">
        <f t="shared" si="17"/>
        <v>#N/A</v>
      </c>
      <c r="AE222" s="10" t="e">
        <f t="shared" si="18"/>
        <v>#N/A</v>
      </c>
      <c r="AF222" t="e">
        <f t="shared" si="19"/>
        <v>#N/A</v>
      </c>
      <c r="AG222" t="e">
        <f t="shared" si="20"/>
        <v>#N/A</v>
      </c>
      <c r="AH222" t="e">
        <f t="shared" si="21"/>
        <v>#N/A</v>
      </c>
      <c r="AI222" t="e">
        <f t="shared" si="22"/>
        <v>#N/A</v>
      </c>
      <c r="AN222" t="s">
        <v>62</v>
      </c>
      <c r="AO222">
        <v>20</v>
      </c>
      <c r="AP222" t="s">
        <v>62</v>
      </c>
    </row>
    <row r="223" spans="1:42" x14ac:dyDescent="0.25">
      <c r="A223" s="1">
        <f t="shared" si="0"/>
        <v>0</v>
      </c>
      <c r="B223" s="1" t="str">
        <f>IF('PASTE DATA HERE'!$D22="","",'PASTE DATA HERE'!A22)</f>
        <v/>
      </c>
      <c r="C223" s="1" t="str">
        <f>IF('PASTE DATA HERE'!$D22="","",'PASTE DATA HERE'!B22)</f>
        <v/>
      </c>
      <c r="D223" s="1" t="str">
        <f>IF('PASTE DATA HERE'!$D22="","",'PASTE DATA HERE'!C22)</f>
        <v/>
      </c>
      <c r="E223" s="1" t="str">
        <f>IF('PASTE DATA HERE'!$D22="","",'PASTE DATA HERE'!D22)</f>
        <v/>
      </c>
      <c r="F223" s="1" t="str">
        <f>IF('PASTE DATA HERE'!$D22="","",'PASTE DATA HERE'!E22)</f>
        <v/>
      </c>
      <c r="G223" s="1"/>
      <c r="H223" s="1"/>
      <c r="I223" s="1">
        <v>21</v>
      </c>
      <c r="J223" s="1" t="str">
        <f t="shared" si="14"/>
        <v>ZZZZZZZZZ</v>
      </c>
      <c r="K223">
        <f t="shared" si="1"/>
        <v>35000000000000</v>
      </c>
      <c r="L223">
        <f t="shared" si="2"/>
        <v>350000000000</v>
      </c>
      <c r="M223">
        <f t="shared" si="3"/>
        <v>3500000000</v>
      </c>
      <c r="N223">
        <f t="shared" si="4"/>
        <v>35000000</v>
      </c>
      <c r="O223">
        <f t="shared" si="5"/>
        <v>350000</v>
      </c>
      <c r="P223">
        <f t="shared" si="6"/>
        <v>3500</v>
      </c>
      <c r="Q223">
        <f t="shared" si="7"/>
        <v>35</v>
      </c>
      <c r="R223">
        <f t="shared" si="15"/>
        <v>135353535353535</v>
      </c>
      <c r="S223" s="1" t="str">
        <f t="shared" si="23"/>
        <v/>
      </c>
      <c r="T223" s="1" t="str">
        <f t="shared" si="24"/>
        <v/>
      </c>
      <c r="U223" s="1" t="str">
        <f t="shared" si="25"/>
        <v/>
      </c>
      <c r="V223" s="1" t="str">
        <f t="shared" si="26"/>
        <v/>
      </c>
      <c r="W223">
        <f t="shared" si="12"/>
        <v>21</v>
      </c>
      <c r="Z223">
        <f t="array" ref="Z223">MIN(IF($R$203:$R$503=AB222,IF($I$203:$I$503&gt;AA222,$I$203:$I$503,FALSE)))</f>
        <v>21</v>
      </c>
      <c r="AA223">
        <f t="array" ref="AA223">IF(Z223=0,VLOOKUP(MIN(IF($R$203:$R$503&gt;AB222,$R$203:$R$503)),$R$203:$W$503,6,FALSE),Z223)</f>
        <v>21</v>
      </c>
      <c r="AB223">
        <f t="shared" si="16"/>
        <v>135353535353535</v>
      </c>
      <c r="AD223" t="e">
        <f t="shared" si="17"/>
        <v>#N/A</v>
      </c>
      <c r="AE223" s="10" t="e">
        <f t="shared" si="18"/>
        <v>#N/A</v>
      </c>
      <c r="AF223" t="e">
        <f t="shared" si="19"/>
        <v>#N/A</v>
      </c>
      <c r="AG223" t="e">
        <f t="shared" si="20"/>
        <v>#N/A</v>
      </c>
      <c r="AH223" t="e">
        <f t="shared" si="21"/>
        <v>#N/A</v>
      </c>
      <c r="AI223" t="e">
        <f t="shared" si="22"/>
        <v>#N/A</v>
      </c>
      <c r="AN223" t="s">
        <v>63</v>
      </c>
      <c r="AO223">
        <v>21</v>
      </c>
      <c r="AP223" t="s">
        <v>63</v>
      </c>
    </row>
    <row r="224" spans="1:42" x14ac:dyDescent="0.25">
      <c r="A224" s="1">
        <f t="shared" si="0"/>
        <v>0</v>
      </c>
      <c r="B224" s="1" t="str">
        <f>IF('PASTE DATA HERE'!$D23="","",'PASTE DATA HERE'!A23)</f>
        <v/>
      </c>
      <c r="C224" s="1" t="str">
        <f>IF('PASTE DATA HERE'!$D23="","",'PASTE DATA HERE'!B23)</f>
        <v/>
      </c>
      <c r="D224" s="1" t="str">
        <f>IF('PASTE DATA HERE'!$D23="","",'PASTE DATA HERE'!C23)</f>
        <v/>
      </c>
      <c r="E224" s="1" t="str">
        <f>IF('PASTE DATA HERE'!$D23="","",'PASTE DATA HERE'!D23)</f>
        <v/>
      </c>
      <c r="F224" s="1" t="str">
        <f>IF('PASTE DATA HERE'!$D23="","",'PASTE DATA HERE'!E23)</f>
        <v/>
      </c>
      <c r="G224" s="1"/>
      <c r="H224" s="1"/>
      <c r="I224" s="1">
        <v>22</v>
      </c>
      <c r="J224" s="1" t="str">
        <f t="shared" si="14"/>
        <v>ZZZZZZZZZ</v>
      </c>
      <c r="K224">
        <f t="shared" si="1"/>
        <v>35000000000000</v>
      </c>
      <c r="L224">
        <f t="shared" si="2"/>
        <v>350000000000</v>
      </c>
      <c r="M224">
        <f t="shared" si="3"/>
        <v>3500000000</v>
      </c>
      <c r="N224">
        <f t="shared" si="4"/>
        <v>35000000</v>
      </c>
      <c r="O224">
        <f t="shared" si="5"/>
        <v>350000</v>
      </c>
      <c r="P224">
        <f t="shared" si="6"/>
        <v>3500</v>
      </c>
      <c r="Q224">
        <f t="shared" si="7"/>
        <v>35</v>
      </c>
      <c r="R224">
        <f t="shared" si="15"/>
        <v>135353535353535</v>
      </c>
      <c r="S224" s="1" t="str">
        <f t="shared" si="23"/>
        <v/>
      </c>
      <c r="T224" s="1" t="str">
        <f t="shared" si="24"/>
        <v/>
      </c>
      <c r="U224" s="1" t="str">
        <f t="shared" si="25"/>
        <v/>
      </c>
      <c r="V224" s="1" t="str">
        <f t="shared" si="26"/>
        <v/>
      </c>
      <c r="W224">
        <f t="shared" si="12"/>
        <v>22</v>
      </c>
      <c r="Z224">
        <f t="array" ref="Z224">MIN(IF($R$203:$R$503=AB223,IF($I$203:$I$503&gt;AA223,$I$203:$I$503,FALSE)))</f>
        <v>22</v>
      </c>
      <c r="AA224">
        <f t="array" ref="AA224">IF(Z224=0,VLOOKUP(MIN(IF($R$203:$R$503&gt;AB223,$R$203:$R$503)),$R$203:$W$503,6,FALSE),Z224)</f>
        <v>22</v>
      </c>
      <c r="AB224">
        <f t="shared" si="16"/>
        <v>135353535353535</v>
      </c>
      <c r="AD224" t="e">
        <f t="shared" si="17"/>
        <v>#N/A</v>
      </c>
      <c r="AE224" s="10" t="e">
        <f t="shared" si="18"/>
        <v>#N/A</v>
      </c>
      <c r="AF224" t="e">
        <f t="shared" si="19"/>
        <v>#N/A</v>
      </c>
      <c r="AG224" t="e">
        <f t="shared" si="20"/>
        <v>#N/A</v>
      </c>
      <c r="AH224" t="e">
        <f t="shared" si="21"/>
        <v>#N/A</v>
      </c>
      <c r="AI224" t="e">
        <f t="shared" si="22"/>
        <v>#N/A</v>
      </c>
      <c r="AN224" t="s">
        <v>64</v>
      </c>
      <c r="AO224">
        <v>22</v>
      </c>
      <c r="AP224" t="s">
        <v>64</v>
      </c>
    </row>
    <row r="225" spans="1:42" x14ac:dyDescent="0.25">
      <c r="A225" s="1">
        <f t="shared" si="0"/>
        <v>0</v>
      </c>
      <c r="B225" s="1" t="str">
        <f>IF('PASTE DATA HERE'!$D24="","",'PASTE DATA HERE'!A24)</f>
        <v/>
      </c>
      <c r="C225" s="1" t="str">
        <f>IF('PASTE DATA HERE'!$D24="","",'PASTE DATA HERE'!B24)</f>
        <v/>
      </c>
      <c r="D225" s="1" t="str">
        <f>IF('PASTE DATA HERE'!$D24="","",'PASTE DATA HERE'!C24)</f>
        <v/>
      </c>
      <c r="E225" s="1" t="str">
        <f>IF('PASTE DATA HERE'!$D24="","",'PASTE DATA HERE'!D24)</f>
        <v/>
      </c>
      <c r="F225" s="1" t="str">
        <f>IF('PASTE DATA HERE'!$D24="","",'PASTE DATA HERE'!E24)</f>
        <v/>
      </c>
      <c r="G225" s="1"/>
      <c r="H225" s="1"/>
      <c r="I225" s="1">
        <v>23</v>
      </c>
      <c r="J225" s="1" t="str">
        <f t="shared" si="14"/>
        <v>ZZZZZZZZZ</v>
      </c>
      <c r="K225">
        <f t="shared" si="1"/>
        <v>35000000000000</v>
      </c>
      <c r="L225">
        <f t="shared" si="2"/>
        <v>350000000000</v>
      </c>
      <c r="M225">
        <f t="shared" si="3"/>
        <v>3500000000</v>
      </c>
      <c r="N225">
        <f t="shared" si="4"/>
        <v>35000000</v>
      </c>
      <c r="O225">
        <f t="shared" si="5"/>
        <v>350000</v>
      </c>
      <c r="P225">
        <f t="shared" si="6"/>
        <v>3500</v>
      </c>
      <c r="Q225">
        <f t="shared" si="7"/>
        <v>35</v>
      </c>
      <c r="R225">
        <f t="shared" si="15"/>
        <v>135353535353535</v>
      </c>
      <c r="S225" s="1" t="str">
        <f t="shared" si="23"/>
        <v/>
      </c>
      <c r="T225" s="1" t="str">
        <f t="shared" si="24"/>
        <v/>
      </c>
      <c r="U225" s="1" t="str">
        <f t="shared" si="25"/>
        <v/>
      </c>
      <c r="V225" s="1" t="str">
        <f t="shared" si="26"/>
        <v/>
      </c>
      <c r="W225">
        <f t="shared" si="12"/>
        <v>23</v>
      </c>
      <c r="Z225">
        <f t="array" ref="Z225">MIN(IF($R$203:$R$503=AB224,IF($I$203:$I$503&gt;AA224,$I$203:$I$503,FALSE)))</f>
        <v>23</v>
      </c>
      <c r="AA225">
        <f t="array" ref="AA225">IF(Z225=0,VLOOKUP(MIN(IF($R$203:$R$503&gt;AB224,$R$203:$R$503)),$R$203:$W$503,6,FALSE),Z225)</f>
        <v>23</v>
      </c>
      <c r="AB225">
        <f t="shared" si="16"/>
        <v>135353535353535</v>
      </c>
      <c r="AD225" t="e">
        <f t="shared" si="17"/>
        <v>#N/A</v>
      </c>
      <c r="AE225" s="10" t="e">
        <f t="shared" si="18"/>
        <v>#N/A</v>
      </c>
      <c r="AF225" t="e">
        <f t="shared" si="19"/>
        <v>#N/A</v>
      </c>
      <c r="AG225" t="e">
        <f t="shared" si="20"/>
        <v>#N/A</v>
      </c>
      <c r="AH225" t="e">
        <f t="shared" si="21"/>
        <v>#N/A</v>
      </c>
      <c r="AI225" t="e">
        <f t="shared" si="22"/>
        <v>#N/A</v>
      </c>
      <c r="AN225" t="s">
        <v>65</v>
      </c>
      <c r="AO225">
        <v>23</v>
      </c>
      <c r="AP225" t="s">
        <v>65</v>
      </c>
    </row>
    <row r="226" spans="1:42" x14ac:dyDescent="0.25">
      <c r="A226" s="1">
        <f t="shared" si="0"/>
        <v>0</v>
      </c>
      <c r="B226" s="1" t="str">
        <f>IF('PASTE DATA HERE'!$D25="","",'PASTE DATA HERE'!A25)</f>
        <v/>
      </c>
      <c r="C226" s="1" t="str">
        <f>IF('PASTE DATA HERE'!$D25="","",'PASTE DATA HERE'!B25)</f>
        <v/>
      </c>
      <c r="D226" s="1" t="str">
        <f>IF('PASTE DATA HERE'!$D25="","",'PASTE DATA HERE'!C25)</f>
        <v/>
      </c>
      <c r="E226" s="1" t="str">
        <f>IF('PASTE DATA HERE'!$D25="","",'PASTE DATA HERE'!D25)</f>
        <v/>
      </c>
      <c r="F226" s="1" t="str">
        <f>IF('PASTE DATA HERE'!$D25="","",'PASTE DATA HERE'!E25)</f>
        <v/>
      </c>
      <c r="G226" s="1"/>
      <c r="H226" s="1"/>
      <c r="I226" s="1">
        <v>24</v>
      </c>
      <c r="J226" s="1" t="str">
        <f t="shared" si="14"/>
        <v>ZZZZZZZZZ</v>
      </c>
      <c r="K226">
        <f t="shared" si="1"/>
        <v>35000000000000</v>
      </c>
      <c r="L226">
        <f t="shared" si="2"/>
        <v>350000000000</v>
      </c>
      <c r="M226">
        <f t="shared" si="3"/>
        <v>3500000000</v>
      </c>
      <c r="N226">
        <f t="shared" si="4"/>
        <v>35000000</v>
      </c>
      <c r="O226">
        <f t="shared" si="5"/>
        <v>350000</v>
      </c>
      <c r="P226">
        <f t="shared" si="6"/>
        <v>3500</v>
      </c>
      <c r="Q226">
        <f t="shared" si="7"/>
        <v>35</v>
      </c>
      <c r="R226">
        <f t="shared" si="15"/>
        <v>135353535353535</v>
      </c>
      <c r="S226" s="1" t="str">
        <f t="shared" si="23"/>
        <v/>
      </c>
      <c r="T226" s="1" t="str">
        <f t="shared" si="24"/>
        <v/>
      </c>
      <c r="U226" s="1" t="str">
        <f t="shared" si="25"/>
        <v/>
      </c>
      <c r="V226" s="1" t="str">
        <f t="shared" si="26"/>
        <v/>
      </c>
      <c r="W226">
        <f t="shared" si="12"/>
        <v>24</v>
      </c>
      <c r="Z226">
        <f t="array" ref="Z226">MIN(IF($R$203:$R$503=AB225,IF($I$203:$I$503&gt;AA225,$I$203:$I$503,FALSE)))</f>
        <v>24</v>
      </c>
      <c r="AA226">
        <f t="array" ref="AA226">IF(Z226=0,VLOOKUP(MIN(IF($R$203:$R$503&gt;AB225,$R$203:$R$503)),$R$203:$W$503,6,FALSE),Z226)</f>
        <v>24</v>
      </c>
      <c r="AB226">
        <f t="shared" si="16"/>
        <v>135353535353535</v>
      </c>
      <c r="AD226" t="e">
        <f t="shared" si="17"/>
        <v>#N/A</v>
      </c>
      <c r="AE226" s="10" t="e">
        <f t="shared" si="18"/>
        <v>#N/A</v>
      </c>
      <c r="AF226" t="e">
        <f t="shared" si="19"/>
        <v>#N/A</v>
      </c>
      <c r="AG226" t="e">
        <f t="shared" si="20"/>
        <v>#N/A</v>
      </c>
      <c r="AH226" t="e">
        <f t="shared" si="21"/>
        <v>#N/A</v>
      </c>
      <c r="AI226" t="e">
        <f t="shared" si="22"/>
        <v>#N/A</v>
      </c>
      <c r="AN226" t="s">
        <v>66</v>
      </c>
      <c r="AO226">
        <v>24</v>
      </c>
      <c r="AP226" t="s">
        <v>66</v>
      </c>
    </row>
    <row r="227" spans="1:42" x14ac:dyDescent="0.25">
      <c r="A227" s="1">
        <f t="shared" si="0"/>
        <v>0</v>
      </c>
      <c r="B227" s="1" t="str">
        <f>IF('PASTE DATA HERE'!$D26="","",'PASTE DATA HERE'!A26)</f>
        <v/>
      </c>
      <c r="C227" s="1" t="str">
        <f>IF('PASTE DATA HERE'!$D26="","",'PASTE DATA HERE'!B26)</f>
        <v/>
      </c>
      <c r="D227" s="1" t="str">
        <f>IF('PASTE DATA HERE'!$D26="","",'PASTE DATA HERE'!C26)</f>
        <v/>
      </c>
      <c r="E227" s="1" t="str">
        <f>IF('PASTE DATA HERE'!$D26="","",'PASTE DATA HERE'!D26)</f>
        <v/>
      </c>
      <c r="F227" s="1" t="str">
        <f>IF('PASTE DATA HERE'!$D26="","",'PASTE DATA HERE'!E26)</f>
        <v/>
      </c>
      <c r="G227" s="1"/>
      <c r="H227" s="1"/>
      <c r="I227" s="1">
        <v>25</v>
      </c>
      <c r="J227" s="1" t="str">
        <f t="shared" si="14"/>
        <v>ZZZZZZZZZ</v>
      </c>
      <c r="K227">
        <f t="shared" si="1"/>
        <v>35000000000000</v>
      </c>
      <c r="L227">
        <f t="shared" si="2"/>
        <v>350000000000</v>
      </c>
      <c r="M227">
        <f t="shared" si="3"/>
        <v>3500000000</v>
      </c>
      <c r="N227">
        <f t="shared" si="4"/>
        <v>35000000</v>
      </c>
      <c r="O227">
        <f t="shared" si="5"/>
        <v>350000</v>
      </c>
      <c r="P227">
        <f t="shared" si="6"/>
        <v>3500</v>
      </c>
      <c r="Q227">
        <f t="shared" si="7"/>
        <v>35</v>
      </c>
      <c r="R227">
        <f t="shared" si="15"/>
        <v>135353535353535</v>
      </c>
      <c r="S227" s="1" t="str">
        <f t="shared" si="23"/>
        <v/>
      </c>
      <c r="T227" s="1" t="str">
        <f t="shared" si="24"/>
        <v/>
      </c>
      <c r="U227" s="1" t="str">
        <f t="shared" si="25"/>
        <v/>
      </c>
      <c r="V227" s="1" t="str">
        <f t="shared" si="26"/>
        <v/>
      </c>
      <c r="W227">
        <f t="shared" si="12"/>
        <v>25</v>
      </c>
      <c r="Z227">
        <f t="array" ref="Z227">MIN(IF($R$203:$R$503=AB226,IF($I$203:$I$503&gt;AA226,$I$203:$I$503,FALSE)))</f>
        <v>25</v>
      </c>
      <c r="AA227">
        <f t="array" ref="AA227">IF(Z227=0,VLOOKUP(MIN(IF($R$203:$R$503&gt;AB226,$R$203:$R$503)),$R$203:$W$503,6,FALSE),Z227)</f>
        <v>25</v>
      </c>
      <c r="AB227">
        <f t="shared" si="16"/>
        <v>135353535353535</v>
      </c>
      <c r="AD227" t="e">
        <f t="shared" si="17"/>
        <v>#N/A</v>
      </c>
      <c r="AE227" s="10" t="e">
        <f t="shared" si="18"/>
        <v>#N/A</v>
      </c>
      <c r="AF227" t="e">
        <f t="shared" si="19"/>
        <v>#N/A</v>
      </c>
      <c r="AG227" t="e">
        <f t="shared" si="20"/>
        <v>#N/A</v>
      </c>
      <c r="AH227" t="e">
        <f t="shared" si="21"/>
        <v>#N/A</v>
      </c>
      <c r="AI227" t="e">
        <f t="shared" si="22"/>
        <v>#N/A</v>
      </c>
      <c r="AN227" t="s">
        <v>67</v>
      </c>
      <c r="AO227">
        <v>25</v>
      </c>
      <c r="AP227" t="s">
        <v>67</v>
      </c>
    </row>
    <row r="228" spans="1:42" x14ac:dyDescent="0.25">
      <c r="A228" s="1">
        <f t="shared" si="0"/>
        <v>0</v>
      </c>
      <c r="B228" s="1" t="str">
        <f>IF('PASTE DATA HERE'!$D27="","",'PASTE DATA HERE'!A27)</f>
        <v/>
      </c>
      <c r="C228" s="1" t="str">
        <f>IF('PASTE DATA HERE'!$D27="","",'PASTE DATA HERE'!B27)</f>
        <v/>
      </c>
      <c r="D228" s="1" t="str">
        <f>IF('PASTE DATA HERE'!$D27="","",'PASTE DATA HERE'!C27)</f>
        <v/>
      </c>
      <c r="E228" s="1" t="str">
        <f>IF('PASTE DATA HERE'!$D27="","",'PASTE DATA HERE'!D27)</f>
        <v/>
      </c>
      <c r="F228" s="1" t="str">
        <f>IF('PASTE DATA HERE'!$D27="","",'PASTE DATA HERE'!E27)</f>
        <v/>
      </c>
      <c r="G228" s="1"/>
      <c r="H228" s="1"/>
      <c r="I228" s="1">
        <v>26</v>
      </c>
      <c r="J228" s="1" t="str">
        <f t="shared" si="14"/>
        <v>ZZZZZZZZZ</v>
      </c>
      <c r="K228">
        <f t="shared" si="1"/>
        <v>35000000000000</v>
      </c>
      <c r="L228">
        <f t="shared" si="2"/>
        <v>350000000000</v>
      </c>
      <c r="M228">
        <f t="shared" si="3"/>
        <v>3500000000</v>
      </c>
      <c r="N228">
        <f t="shared" si="4"/>
        <v>35000000</v>
      </c>
      <c r="O228">
        <f t="shared" si="5"/>
        <v>350000</v>
      </c>
      <c r="P228">
        <f t="shared" si="6"/>
        <v>3500</v>
      </c>
      <c r="Q228">
        <f t="shared" si="7"/>
        <v>35</v>
      </c>
      <c r="R228">
        <f t="shared" si="15"/>
        <v>135353535353535</v>
      </c>
      <c r="S228" s="1" t="str">
        <f t="shared" si="23"/>
        <v/>
      </c>
      <c r="T228" s="1" t="str">
        <f t="shared" si="24"/>
        <v/>
      </c>
      <c r="U228" s="1" t="str">
        <f t="shared" si="25"/>
        <v/>
      </c>
      <c r="V228" s="1" t="str">
        <f t="shared" si="26"/>
        <v/>
      </c>
      <c r="W228">
        <f t="shared" si="12"/>
        <v>26</v>
      </c>
      <c r="Z228">
        <f t="array" ref="Z228">MIN(IF($R$203:$R$503=AB227,IF($I$203:$I$503&gt;AA227,$I$203:$I$503,FALSE)))</f>
        <v>26</v>
      </c>
      <c r="AA228">
        <f t="array" ref="AA228">IF(Z228=0,VLOOKUP(MIN(IF($R$203:$R$503&gt;AB227,$R$203:$R$503)),$R$203:$W$503,6,FALSE),Z228)</f>
        <v>26</v>
      </c>
      <c r="AB228">
        <f t="shared" si="16"/>
        <v>135353535353535</v>
      </c>
      <c r="AD228" t="e">
        <f t="shared" si="17"/>
        <v>#N/A</v>
      </c>
      <c r="AE228" s="10" t="e">
        <f t="shared" si="18"/>
        <v>#N/A</v>
      </c>
      <c r="AF228" t="e">
        <f t="shared" si="19"/>
        <v>#N/A</v>
      </c>
      <c r="AG228" t="e">
        <f t="shared" si="20"/>
        <v>#N/A</v>
      </c>
      <c r="AH228" t="e">
        <f t="shared" si="21"/>
        <v>#N/A</v>
      </c>
      <c r="AI228" t="e">
        <f t="shared" si="22"/>
        <v>#N/A</v>
      </c>
      <c r="AN228" t="s">
        <v>68</v>
      </c>
      <c r="AO228">
        <v>26</v>
      </c>
      <c r="AP228" t="s">
        <v>68</v>
      </c>
    </row>
    <row r="229" spans="1:42" x14ac:dyDescent="0.25">
      <c r="A229" s="1">
        <f t="shared" si="0"/>
        <v>0</v>
      </c>
      <c r="B229" s="1" t="str">
        <f>IF('PASTE DATA HERE'!$D28="","",'PASTE DATA HERE'!A28)</f>
        <v/>
      </c>
      <c r="C229" s="1" t="str">
        <f>IF('PASTE DATA HERE'!$D28="","",'PASTE DATA HERE'!B28)</f>
        <v/>
      </c>
      <c r="D229" s="1" t="str">
        <f>IF('PASTE DATA HERE'!$D28="","",'PASTE DATA HERE'!C28)</f>
        <v/>
      </c>
      <c r="E229" s="1" t="str">
        <f>IF('PASTE DATA HERE'!$D28="","",'PASTE DATA HERE'!D28)</f>
        <v/>
      </c>
      <c r="F229" s="1" t="str">
        <f>IF('PASTE DATA HERE'!$D28="","",'PASTE DATA HERE'!E28)</f>
        <v/>
      </c>
      <c r="G229" s="1"/>
      <c r="H229" s="1"/>
      <c r="I229" s="1">
        <v>27</v>
      </c>
      <c r="J229" s="1" t="str">
        <f t="shared" si="14"/>
        <v>ZZZZZZZZZ</v>
      </c>
      <c r="K229">
        <f t="shared" si="1"/>
        <v>35000000000000</v>
      </c>
      <c r="L229">
        <f t="shared" si="2"/>
        <v>350000000000</v>
      </c>
      <c r="M229">
        <f t="shared" si="3"/>
        <v>3500000000</v>
      </c>
      <c r="N229">
        <f t="shared" si="4"/>
        <v>35000000</v>
      </c>
      <c r="O229">
        <f t="shared" si="5"/>
        <v>350000</v>
      </c>
      <c r="P229">
        <f t="shared" si="6"/>
        <v>3500</v>
      </c>
      <c r="Q229">
        <f t="shared" si="7"/>
        <v>35</v>
      </c>
      <c r="R229">
        <f t="shared" si="15"/>
        <v>135353535353535</v>
      </c>
      <c r="S229" s="1" t="str">
        <f t="shared" si="23"/>
        <v/>
      </c>
      <c r="T229" s="1" t="str">
        <f t="shared" si="24"/>
        <v/>
      </c>
      <c r="U229" s="1" t="str">
        <f t="shared" si="25"/>
        <v/>
      </c>
      <c r="V229" s="1" t="str">
        <f t="shared" si="26"/>
        <v/>
      </c>
      <c r="W229">
        <f t="shared" si="12"/>
        <v>27</v>
      </c>
      <c r="Z229">
        <f t="array" ref="Z229">MIN(IF($R$203:$R$503=AB228,IF($I$203:$I$503&gt;AA228,$I$203:$I$503,FALSE)))</f>
        <v>27</v>
      </c>
      <c r="AA229">
        <f t="array" ref="AA229">IF(Z229=0,VLOOKUP(MIN(IF($R$203:$R$503&gt;AB228,$R$203:$R$503)),$R$203:$W$503,6,FALSE),Z229)</f>
        <v>27</v>
      </c>
      <c r="AB229">
        <f t="shared" si="16"/>
        <v>135353535353535</v>
      </c>
      <c r="AD229" t="e">
        <f t="shared" si="17"/>
        <v>#N/A</v>
      </c>
      <c r="AE229" s="10" t="e">
        <f t="shared" si="18"/>
        <v>#N/A</v>
      </c>
      <c r="AF229" t="e">
        <f t="shared" si="19"/>
        <v>#N/A</v>
      </c>
      <c r="AG229" t="e">
        <f t="shared" si="20"/>
        <v>#N/A</v>
      </c>
      <c r="AH229" t="e">
        <f t="shared" si="21"/>
        <v>#N/A</v>
      </c>
      <c r="AI229" t="e">
        <f t="shared" si="22"/>
        <v>#N/A</v>
      </c>
      <c r="AN229" t="s">
        <v>69</v>
      </c>
      <c r="AO229">
        <v>27</v>
      </c>
      <c r="AP229" t="s">
        <v>69</v>
      </c>
    </row>
    <row r="230" spans="1:42" x14ac:dyDescent="0.25">
      <c r="A230" s="1">
        <f t="shared" si="0"/>
        <v>0</v>
      </c>
      <c r="B230" s="1" t="str">
        <f>IF('PASTE DATA HERE'!$D29="","",'PASTE DATA HERE'!A29)</f>
        <v/>
      </c>
      <c r="C230" s="1" t="str">
        <f>IF('PASTE DATA HERE'!$D29="","",'PASTE DATA HERE'!B29)</f>
        <v/>
      </c>
      <c r="D230" s="1" t="str">
        <f>IF('PASTE DATA HERE'!$D29="","",'PASTE DATA HERE'!C29)</f>
        <v/>
      </c>
      <c r="E230" s="1" t="str">
        <f>IF('PASTE DATA HERE'!$D29="","",'PASTE DATA HERE'!D29)</f>
        <v/>
      </c>
      <c r="F230" s="1" t="str">
        <f>IF('PASTE DATA HERE'!$D29="","",'PASTE DATA HERE'!E29)</f>
        <v/>
      </c>
      <c r="G230" s="1"/>
      <c r="H230" s="1"/>
      <c r="I230" s="1">
        <v>28</v>
      </c>
      <c r="J230" s="1" t="str">
        <f t="shared" si="14"/>
        <v>ZZZZZZZZZ</v>
      </c>
      <c r="K230">
        <f t="shared" si="1"/>
        <v>35000000000000</v>
      </c>
      <c r="L230">
        <f t="shared" si="2"/>
        <v>350000000000</v>
      </c>
      <c r="M230">
        <f t="shared" si="3"/>
        <v>3500000000</v>
      </c>
      <c r="N230">
        <f t="shared" si="4"/>
        <v>35000000</v>
      </c>
      <c r="O230">
        <f t="shared" si="5"/>
        <v>350000</v>
      </c>
      <c r="P230">
        <f t="shared" si="6"/>
        <v>3500</v>
      </c>
      <c r="Q230">
        <f t="shared" si="7"/>
        <v>35</v>
      </c>
      <c r="R230">
        <f t="shared" si="15"/>
        <v>135353535353535</v>
      </c>
      <c r="S230" s="1" t="str">
        <f t="shared" si="23"/>
        <v/>
      </c>
      <c r="T230" s="1" t="str">
        <f t="shared" si="24"/>
        <v/>
      </c>
      <c r="U230" s="1" t="str">
        <f t="shared" si="25"/>
        <v/>
      </c>
      <c r="V230" s="1" t="str">
        <f t="shared" si="26"/>
        <v/>
      </c>
      <c r="W230">
        <f t="shared" si="12"/>
        <v>28</v>
      </c>
      <c r="Z230">
        <f t="array" ref="Z230">MIN(IF($R$203:$R$503=AB229,IF($I$203:$I$503&gt;AA229,$I$203:$I$503,FALSE)))</f>
        <v>28</v>
      </c>
      <c r="AA230">
        <f t="array" ref="AA230">IF(Z230=0,VLOOKUP(MIN(IF($R$203:$R$503&gt;AB229,$R$203:$R$503)),$R$203:$W$503,6,FALSE),Z230)</f>
        <v>28</v>
      </c>
      <c r="AB230">
        <f t="shared" si="16"/>
        <v>135353535353535</v>
      </c>
      <c r="AD230" t="e">
        <f t="shared" si="17"/>
        <v>#N/A</v>
      </c>
      <c r="AE230" s="10" t="e">
        <f t="shared" si="18"/>
        <v>#N/A</v>
      </c>
      <c r="AF230" t="e">
        <f t="shared" si="19"/>
        <v>#N/A</v>
      </c>
      <c r="AG230" t="e">
        <f t="shared" si="20"/>
        <v>#N/A</v>
      </c>
      <c r="AH230" t="e">
        <f t="shared" si="21"/>
        <v>#N/A</v>
      </c>
      <c r="AI230" t="e">
        <f t="shared" si="22"/>
        <v>#N/A</v>
      </c>
      <c r="AN230" t="s">
        <v>70</v>
      </c>
      <c r="AO230">
        <v>28</v>
      </c>
      <c r="AP230" t="s">
        <v>70</v>
      </c>
    </row>
    <row r="231" spans="1:42" x14ac:dyDescent="0.25">
      <c r="A231" s="1">
        <f t="shared" si="0"/>
        <v>0</v>
      </c>
      <c r="B231" s="1" t="str">
        <f>IF('PASTE DATA HERE'!$D30="","",'PASTE DATA HERE'!A30)</f>
        <v/>
      </c>
      <c r="C231" s="1" t="str">
        <f>IF('PASTE DATA HERE'!$D30="","",'PASTE DATA HERE'!B30)</f>
        <v/>
      </c>
      <c r="D231" s="1" t="str">
        <f>IF('PASTE DATA HERE'!$D30="","",'PASTE DATA HERE'!C30)</f>
        <v/>
      </c>
      <c r="E231" s="1" t="str">
        <f>IF('PASTE DATA HERE'!$D30="","",'PASTE DATA HERE'!D30)</f>
        <v/>
      </c>
      <c r="F231" s="1" t="str">
        <f>IF('PASTE DATA HERE'!$D30="","",'PASTE DATA HERE'!E30)</f>
        <v/>
      </c>
      <c r="G231" s="1"/>
      <c r="H231" s="1"/>
      <c r="I231" s="1">
        <v>29</v>
      </c>
      <c r="J231" s="1" t="str">
        <f t="shared" si="14"/>
        <v>ZZZZZZZZZ</v>
      </c>
      <c r="K231">
        <f t="shared" si="1"/>
        <v>35000000000000</v>
      </c>
      <c r="L231">
        <f t="shared" si="2"/>
        <v>350000000000</v>
      </c>
      <c r="M231">
        <f t="shared" si="3"/>
        <v>3500000000</v>
      </c>
      <c r="N231">
        <f t="shared" si="4"/>
        <v>35000000</v>
      </c>
      <c r="O231">
        <f t="shared" si="5"/>
        <v>350000</v>
      </c>
      <c r="P231">
        <f t="shared" si="6"/>
        <v>3500</v>
      </c>
      <c r="Q231">
        <f t="shared" si="7"/>
        <v>35</v>
      </c>
      <c r="R231">
        <f t="shared" si="15"/>
        <v>135353535353535</v>
      </c>
      <c r="S231" s="1" t="str">
        <f t="shared" si="23"/>
        <v/>
      </c>
      <c r="T231" s="1" t="str">
        <f t="shared" si="24"/>
        <v/>
      </c>
      <c r="U231" s="1" t="str">
        <f t="shared" si="25"/>
        <v/>
      </c>
      <c r="V231" s="1" t="str">
        <f t="shared" si="26"/>
        <v/>
      </c>
      <c r="W231">
        <f t="shared" si="12"/>
        <v>29</v>
      </c>
      <c r="Z231">
        <f t="array" ref="Z231">MIN(IF($R$203:$R$503=AB230,IF($I$203:$I$503&gt;AA230,$I$203:$I$503,FALSE)))</f>
        <v>29</v>
      </c>
      <c r="AA231">
        <f t="array" ref="AA231">IF(Z231=0,VLOOKUP(MIN(IF($R$203:$R$503&gt;AB230,$R$203:$R$503)),$R$203:$W$503,6,FALSE),Z231)</f>
        <v>29</v>
      </c>
      <c r="AB231">
        <f t="shared" si="16"/>
        <v>135353535353535</v>
      </c>
      <c r="AD231" t="e">
        <f t="shared" si="17"/>
        <v>#N/A</v>
      </c>
      <c r="AE231" s="10" t="e">
        <f t="shared" si="18"/>
        <v>#N/A</v>
      </c>
      <c r="AF231" t="e">
        <f t="shared" si="19"/>
        <v>#N/A</v>
      </c>
      <c r="AG231" t="e">
        <f t="shared" si="20"/>
        <v>#N/A</v>
      </c>
      <c r="AH231" t="e">
        <f t="shared" si="21"/>
        <v>#N/A</v>
      </c>
      <c r="AI231" t="e">
        <f t="shared" si="22"/>
        <v>#N/A</v>
      </c>
      <c r="AN231" t="s">
        <v>71</v>
      </c>
      <c r="AO231">
        <v>29</v>
      </c>
      <c r="AP231" t="s">
        <v>71</v>
      </c>
    </row>
    <row r="232" spans="1:42" x14ac:dyDescent="0.25">
      <c r="A232" s="1">
        <f t="shared" si="0"/>
        <v>0</v>
      </c>
      <c r="B232" s="1" t="str">
        <f>IF('PASTE DATA HERE'!$D31="","",'PASTE DATA HERE'!A31)</f>
        <v/>
      </c>
      <c r="C232" s="1" t="str">
        <f>IF('PASTE DATA HERE'!$D31="","",'PASTE DATA HERE'!B31)</f>
        <v/>
      </c>
      <c r="D232" s="1" t="str">
        <f>IF('PASTE DATA HERE'!$D31="","",'PASTE DATA HERE'!C31)</f>
        <v/>
      </c>
      <c r="E232" s="1" t="str">
        <f>IF('PASTE DATA HERE'!$D31="","",'PASTE DATA HERE'!D31)</f>
        <v/>
      </c>
      <c r="F232" s="1" t="str">
        <f>IF('PASTE DATA HERE'!$D31="","",'PASTE DATA HERE'!E31)</f>
        <v/>
      </c>
      <c r="G232" s="1"/>
      <c r="H232" s="1"/>
      <c r="I232" s="1">
        <v>30</v>
      </c>
      <c r="J232" s="1" t="str">
        <f t="shared" si="14"/>
        <v>ZZZZZZZZZ</v>
      </c>
      <c r="K232">
        <f t="shared" si="1"/>
        <v>35000000000000</v>
      </c>
      <c r="L232">
        <f t="shared" si="2"/>
        <v>350000000000</v>
      </c>
      <c r="M232">
        <f t="shared" si="3"/>
        <v>3500000000</v>
      </c>
      <c r="N232">
        <f t="shared" si="4"/>
        <v>35000000</v>
      </c>
      <c r="O232">
        <f t="shared" si="5"/>
        <v>350000</v>
      </c>
      <c r="P232">
        <f t="shared" si="6"/>
        <v>3500</v>
      </c>
      <c r="Q232">
        <f t="shared" si="7"/>
        <v>35</v>
      </c>
      <c r="R232">
        <f t="shared" si="15"/>
        <v>135353535353535</v>
      </c>
      <c r="S232" s="1" t="str">
        <f t="shared" si="23"/>
        <v/>
      </c>
      <c r="T232" s="1" t="str">
        <f t="shared" si="24"/>
        <v/>
      </c>
      <c r="U232" s="1" t="str">
        <f t="shared" si="25"/>
        <v/>
      </c>
      <c r="V232" s="1" t="str">
        <f t="shared" si="26"/>
        <v/>
      </c>
      <c r="W232">
        <f t="shared" si="12"/>
        <v>30</v>
      </c>
      <c r="Z232">
        <f t="array" ref="Z232">MIN(IF($R$203:$R$503=AB231,IF($I$203:$I$503&gt;AA231,$I$203:$I$503,FALSE)))</f>
        <v>30</v>
      </c>
      <c r="AA232">
        <f t="array" ref="AA232">IF(Z232=0,VLOOKUP(MIN(IF($R$203:$R$503&gt;AB231,$R$203:$R$503)),$R$203:$W$503,6,FALSE),Z232)</f>
        <v>30</v>
      </c>
      <c r="AB232">
        <f t="shared" si="16"/>
        <v>135353535353535</v>
      </c>
      <c r="AD232" t="e">
        <f t="shared" si="17"/>
        <v>#N/A</v>
      </c>
      <c r="AE232" s="10" t="e">
        <f t="shared" si="18"/>
        <v>#N/A</v>
      </c>
      <c r="AF232" t="e">
        <f t="shared" si="19"/>
        <v>#N/A</v>
      </c>
      <c r="AG232" t="e">
        <f t="shared" si="20"/>
        <v>#N/A</v>
      </c>
      <c r="AH232" t="e">
        <f t="shared" si="21"/>
        <v>#N/A</v>
      </c>
      <c r="AI232" t="e">
        <f t="shared" si="22"/>
        <v>#N/A</v>
      </c>
      <c r="AN232" t="s">
        <v>72</v>
      </c>
      <c r="AO232">
        <v>30</v>
      </c>
      <c r="AP232" t="s">
        <v>72</v>
      </c>
    </row>
    <row r="233" spans="1:42" x14ac:dyDescent="0.25">
      <c r="A233" s="1">
        <f t="shared" si="0"/>
        <v>0</v>
      </c>
      <c r="B233" s="1" t="str">
        <f>IF('PASTE DATA HERE'!$D32="","",'PASTE DATA HERE'!A32)</f>
        <v/>
      </c>
      <c r="C233" s="1" t="str">
        <f>IF('PASTE DATA HERE'!$D32="","",'PASTE DATA HERE'!B32)</f>
        <v/>
      </c>
      <c r="D233" s="1" t="str">
        <f>IF('PASTE DATA HERE'!$D32="","",'PASTE DATA HERE'!C32)</f>
        <v/>
      </c>
      <c r="E233" s="1" t="str">
        <f>IF('PASTE DATA HERE'!$D32="","",'PASTE DATA HERE'!D32)</f>
        <v/>
      </c>
      <c r="F233" s="1" t="str">
        <f>IF('PASTE DATA HERE'!$D32="","",'PASTE DATA HERE'!E32)</f>
        <v/>
      </c>
      <c r="G233" s="1"/>
      <c r="H233" s="1"/>
      <c r="I233" s="1">
        <v>31</v>
      </c>
      <c r="J233" s="1" t="str">
        <f t="shared" si="14"/>
        <v>ZZZZZZZZZ</v>
      </c>
      <c r="K233">
        <f t="shared" si="1"/>
        <v>35000000000000</v>
      </c>
      <c r="L233">
        <f t="shared" si="2"/>
        <v>350000000000</v>
      </c>
      <c r="M233">
        <f t="shared" si="3"/>
        <v>3500000000</v>
      </c>
      <c r="N233">
        <f t="shared" si="4"/>
        <v>35000000</v>
      </c>
      <c r="O233">
        <f t="shared" si="5"/>
        <v>350000</v>
      </c>
      <c r="P233">
        <f t="shared" si="6"/>
        <v>3500</v>
      </c>
      <c r="Q233">
        <f t="shared" si="7"/>
        <v>35</v>
      </c>
      <c r="R233">
        <f t="shared" si="15"/>
        <v>135353535353535</v>
      </c>
      <c r="S233" s="1" t="str">
        <f t="shared" si="23"/>
        <v/>
      </c>
      <c r="T233" s="1" t="str">
        <f t="shared" si="24"/>
        <v/>
      </c>
      <c r="U233" s="1" t="str">
        <f t="shared" si="25"/>
        <v/>
      </c>
      <c r="V233" s="1" t="str">
        <f t="shared" si="26"/>
        <v/>
      </c>
      <c r="W233">
        <f t="shared" si="12"/>
        <v>31</v>
      </c>
      <c r="Z233">
        <f t="array" ref="Z233">MIN(IF($R$203:$R$503=AB232,IF($I$203:$I$503&gt;AA232,$I$203:$I$503,FALSE)))</f>
        <v>31</v>
      </c>
      <c r="AA233">
        <f t="array" ref="AA233">IF(Z233=0,VLOOKUP(MIN(IF($R$203:$R$503&gt;AB232,$R$203:$R$503)),$R$203:$W$503,6,FALSE),Z233)</f>
        <v>31</v>
      </c>
      <c r="AB233">
        <f t="shared" si="16"/>
        <v>135353535353535</v>
      </c>
      <c r="AD233" t="e">
        <f t="shared" si="17"/>
        <v>#N/A</v>
      </c>
      <c r="AE233" s="10" t="e">
        <f t="shared" si="18"/>
        <v>#N/A</v>
      </c>
      <c r="AF233" t="e">
        <f t="shared" si="19"/>
        <v>#N/A</v>
      </c>
      <c r="AG233" t="e">
        <f t="shared" si="20"/>
        <v>#N/A</v>
      </c>
      <c r="AH233" t="e">
        <f t="shared" si="21"/>
        <v>#N/A</v>
      </c>
      <c r="AI233" t="e">
        <f t="shared" si="22"/>
        <v>#N/A</v>
      </c>
      <c r="AN233" t="s">
        <v>73</v>
      </c>
      <c r="AO233">
        <v>31</v>
      </c>
      <c r="AP233" t="s">
        <v>73</v>
      </c>
    </row>
    <row r="234" spans="1:42" x14ac:dyDescent="0.25">
      <c r="A234" s="1">
        <f t="shared" si="0"/>
        <v>0</v>
      </c>
      <c r="B234" s="1" t="str">
        <f>IF('PASTE DATA HERE'!$D33="","",'PASTE DATA HERE'!A33)</f>
        <v/>
      </c>
      <c r="C234" s="1" t="str">
        <f>IF('PASTE DATA HERE'!$D33="","",'PASTE DATA HERE'!B33)</f>
        <v/>
      </c>
      <c r="D234" s="1" t="str">
        <f>IF('PASTE DATA HERE'!$D33="","",'PASTE DATA HERE'!C33)</f>
        <v/>
      </c>
      <c r="E234" s="1" t="str">
        <f>IF('PASTE DATA HERE'!$D33="","",'PASTE DATA HERE'!D33)</f>
        <v/>
      </c>
      <c r="F234" s="1" t="str">
        <f>IF('PASTE DATA HERE'!$D33="","",'PASTE DATA HERE'!E33)</f>
        <v/>
      </c>
      <c r="G234" s="1"/>
      <c r="H234" s="1"/>
      <c r="I234" s="1">
        <v>32</v>
      </c>
      <c r="J234" s="1" t="str">
        <f t="shared" si="14"/>
        <v>ZZZZZZZZZ</v>
      </c>
      <c r="K234">
        <f t="shared" si="1"/>
        <v>35000000000000</v>
      </c>
      <c r="L234">
        <f t="shared" si="2"/>
        <v>350000000000</v>
      </c>
      <c r="M234">
        <f t="shared" si="3"/>
        <v>3500000000</v>
      </c>
      <c r="N234">
        <f t="shared" si="4"/>
        <v>35000000</v>
      </c>
      <c r="O234">
        <f t="shared" si="5"/>
        <v>350000</v>
      </c>
      <c r="P234">
        <f t="shared" si="6"/>
        <v>3500</v>
      </c>
      <c r="Q234">
        <f t="shared" si="7"/>
        <v>35</v>
      </c>
      <c r="R234">
        <f t="shared" si="15"/>
        <v>135353535353535</v>
      </c>
      <c r="S234" s="1" t="str">
        <f t="shared" si="23"/>
        <v/>
      </c>
      <c r="T234" s="1" t="str">
        <f t="shared" si="24"/>
        <v/>
      </c>
      <c r="U234" s="1" t="str">
        <f t="shared" si="25"/>
        <v/>
      </c>
      <c r="V234" s="1" t="str">
        <f t="shared" si="26"/>
        <v/>
      </c>
      <c r="W234">
        <f t="shared" si="12"/>
        <v>32</v>
      </c>
      <c r="Z234">
        <f t="array" ref="Z234">MIN(IF($R$203:$R$503=AB233,IF($I$203:$I$503&gt;AA233,$I$203:$I$503,FALSE)))</f>
        <v>32</v>
      </c>
      <c r="AA234">
        <f t="array" ref="AA234">IF(Z234=0,VLOOKUP(MIN(IF($R$203:$R$503&gt;AB233,$R$203:$R$503)),$R$203:$W$503,6,FALSE),Z234)</f>
        <v>32</v>
      </c>
      <c r="AB234">
        <f t="shared" si="16"/>
        <v>135353535353535</v>
      </c>
      <c r="AD234" t="e">
        <f t="shared" si="17"/>
        <v>#N/A</v>
      </c>
      <c r="AE234" s="10" t="e">
        <f t="shared" si="18"/>
        <v>#N/A</v>
      </c>
      <c r="AF234" t="e">
        <f t="shared" si="19"/>
        <v>#N/A</v>
      </c>
      <c r="AG234" t="e">
        <f t="shared" si="20"/>
        <v>#N/A</v>
      </c>
      <c r="AH234" t="e">
        <f t="shared" si="21"/>
        <v>#N/A</v>
      </c>
      <c r="AI234" t="e">
        <f t="shared" si="22"/>
        <v>#N/A</v>
      </c>
      <c r="AN234" t="s">
        <v>74</v>
      </c>
      <c r="AO234">
        <v>32</v>
      </c>
      <c r="AP234" t="s">
        <v>74</v>
      </c>
    </row>
    <row r="235" spans="1:42" x14ac:dyDescent="0.25">
      <c r="A235" s="1">
        <f t="shared" si="0"/>
        <v>0</v>
      </c>
      <c r="B235" s="1" t="str">
        <f>IF('PASTE DATA HERE'!$D34="","",'PASTE DATA HERE'!A34)</f>
        <v/>
      </c>
      <c r="C235" s="1" t="str">
        <f>IF('PASTE DATA HERE'!$D34="","",'PASTE DATA HERE'!B34)</f>
        <v/>
      </c>
      <c r="D235" s="1" t="str">
        <f>IF('PASTE DATA HERE'!$D34="","",'PASTE DATA HERE'!C34)</f>
        <v/>
      </c>
      <c r="E235" s="1" t="str">
        <f>IF('PASTE DATA HERE'!$D34="","",'PASTE DATA HERE'!D34)</f>
        <v/>
      </c>
      <c r="F235" s="1" t="str">
        <f>IF('PASTE DATA HERE'!$D34="","",'PASTE DATA HERE'!E34)</f>
        <v/>
      </c>
      <c r="G235" s="1"/>
      <c r="H235" s="1"/>
      <c r="I235" s="1">
        <v>33</v>
      </c>
      <c r="J235" s="1" t="str">
        <f t="shared" si="14"/>
        <v>ZZZZZZZZZ</v>
      </c>
      <c r="K235">
        <f t="shared" si="1"/>
        <v>35000000000000</v>
      </c>
      <c r="L235">
        <f t="shared" si="2"/>
        <v>350000000000</v>
      </c>
      <c r="M235">
        <f t="shared" si="3"/>
        <v>3500000000</v>
      </c>
      <c r="N235">
        <f t="shared" si="4"/>
        <v>35000000</v>
      </c>
      <c r="O235">
        <f t="shared" si="5"/>
        <v>350000</v>
      </c>
      <c r="P235">
        <f t="shared" si="6"/>
        <v>3500</v>
      </c>
      <c r="Q235">
        <f t="shared" si="7"/>
        <v>35</v>
      </c>
      <c r="R235">
        <f t="shared" si="15"/>
        <v>135353535353535</v>
      </c>
      <c r="S235" s="1" t="str">
        <f t="shared" si="23"/>
        <v/>
      </c>
      <c r="T235" s="1" t="str">
        <f t="shared" si="24"/>
        <v/>
      </c>
      <c r="U235" s="1" t="str">
        <f t="shared" si="25"/>
        <v/>
      </c>
      <c r="V235" s="1" t="str">
        <f t="shared" si="26"/>
        <v/>
      </c>
      <c r="W235">
        <f t="shared" si="12"/>
        <v>33</v>
      </c>
      <c r="Z235">
        <f t="array" ref="Z235">MIN(IF($R$203:$R$503=AB234,IF($I$203:$I$503&gt;AA234,$I$203:$I$503,FALSE)))</f>
        <v>33</v>
      </c>
      <c r="AA235">
        <f t="array" ref="AA235">IF(Z235=0,VLOOKUP(MIN(IF($R$203:$R$503&gt;AB234,$R$203:$R$503)),$R$203:$W$503,6,FALSE),Z235)</f>
        <v>33</v>
      </c>
      <c r="AB235">
        <f t="shared" si="16"/>
        <v>135353535353535</v>
      </c>
      <c r="AD235" t="e">
        <f t="shared" si="17"/>
        <v>#N/A</v>
      </c>
      <c r="AE235" s="10" t="e">
        <f t="shared" si="18"/>
        <v>#N/A</v>
      </c>
      <c r="AF235" t="e">
        <f t="shared" si="19"/>
        <v>#N/A</v>
      </c>
      <c r="AG235" t="e">
        <f t="shared" si="20"/>
        <v>#N/A</v>
      </c>
      <c r="AH235" t="e">
        <f t="shared" si="21"/>
        <v>#N/A</v>
      </c>
      <c r="AI235" t="e">
        <f t="shared" si="22"/>
        <v>#N/A</v>
      </c>
      <c r="AN235" t="s">
        <v>75</v>
      </c>
      <c r="AO235">
        <v>33</v>
      </c>
      <c r="AP235" t="s">
        <v>75</v>
      </c>
    </row>
    <row r="236" spans="1:42" x14ac:dyDescent="0.25">
      <c r="A236" s="1">
        <f t="shared" si="0"/>
        <v>0</v>
      </c>
      <c r="B236" s="1" t="str">
        <f>IF('PASTE DATA HERE'!$D35="","",'PASTE DATA HERE'!A35)</f>
        <v/>
      </c>
      <c r="C236" s="1" t="str">
        <f>IF('PASTE DATA HERE'!$D35="","",'PASTE DATA HERE'!B35)</f>
        <v/>
      </c>
      <c r="D236" s="1" t="str">
        <f>IF('PASTE DATA HERE'!$D35="","",'PASTE DATA HERE'!C35)</f>
        <v/>
      </c>
      <c r="E236" s="1" t="str">
        <f>IF('PASTE DATA HERE'!$D35="","",'PASTE DATA HERE'!D35)</f>
        <v/>
      </c>
      <c r="F236" s="1" t="str">
        <f>IF('PASTE DATA HERE'!$D35="","",'PASTE DATA HERE'!E35)</f>
        <v/>
      </c>
      <c r="G236" s="1"/>
      <c r="H236" s="1"/>
      <c r="I236" s="1">
        <v>34</v>
      </c>
      <c r="J236" s="1" t="str">
        <f t="shared" si="14"/>
        <v>ZZZZZZZZZ</v>
      </c>
      <c r="K236">
        <f t="shared" si="1"/>
        <v>35000000000000</v>
      </c>
      <c r="L236">
        <f t="shared" si="2"/>
        <v>350000000000</v>
      </c>
      <c r="M236">
        <f t="shared" si="3"/>
        <v>3500000000</v>
      </c>
      <c r="N236">
        <f t="shared" si="4"/>
        <v>35000000</v>
      </c>
      <c r="O236">
        <f t="shared" si="5"/>
        <v>350000</v>
      </c>
      <c r="P236">
        <f t="shared" si="6"/>
        <v>3500</v>
      </c>
      <c r="Q236">
        <f t="shared" si="7"/>
        <v>35</v>
      </c>
      <c r="R236">
        <f t="shared" si="15"/>
        <v>135353535353535</v>
      </c>
      <c r="S236" s="1" t="str">
        <f t="shared" si="23"/>
        <v/>
      </c>
      <c r="T236" s="1" t="str">
        <f t="shared" si="24"/>
        <v/>
      </c>
      <c r="U236" s="1" t="str">
        <f t="shared" si="25"/>
        <v/>
      </c>
      <c r="V236" s="1" t="str">
        <f t="shared" si="26"/>
        <v/>
      </c>
      <c r="W236">
        <f t="shared" si="12"/>
        <v>34</v>
      </c>
      <c r="Z236">
        <f t="array" ref="Z236">MIN(IF($R$203:$R$503=AB235,IF($I$203:$I$503&gt;AA235,$I$203:$I$503,FALSE)))</f>
        <v>34</v>
      </c>
      <c r="AA236">
        <f t="array" ref="AA236">IF(Z236=0,VLOOKUP(MIN(IF($R$203:$R$503&gt;AB235,$R$203:$R$503)),$R$203:$W$503,6,FALSE),Z236)</f>
        <v>34</v>
      </c>
      <c r="AB236">
        <f t="shared" si="16"/>
        <v>135353535353535</v>
      </c>
      <c r="AD236" t="e">
        <f t="shared" si="17"/>
        <v>#N/A</v>
      </c>
      <c r="AE236" s="10" t="e">
        <f t="shared" si="18"/>
        <v>#N/A</v>
      </c>
      <c r="AF236" t="e">
        <f t="shared" si="19"/>
        <v>#N/A</v>
      </c>
      <c r="AG236" t="e">
        <f t="shared" si="20"/>
        <v>#N/A</v>
      </c>
      <c r="AH236" t="e">
        <f t="shared" si="21"/>
        <v>#N/A</v>
      </c>
      <c r="AI236" t="e">
        <f t="shared" si="22"/>
        <v>#N/A</v>
      </c>
      <c r="AN236" t="s">
        <v>76</v>
      </c>
      <c r="AO236">
        <v>34</v>
      </c>
      <c r="AP236" t="s">
        <v>76</v>
      </c>
    </row>
    <row r="237" spans="1:42" x14ac:dyDescent="0.25">
      <c r="A237" s="1">
        <f t="shared" si="0"/>
        <v>0</v>
      </c>
      <c r="B237" s="1" t="str">
        <f>IF('PASTE DATA HERE'!$D36="","",'PASTE DATA HERE'!A36)</f>
        <v/>
      </c>
      <c r="C237" s="1" t="str">
        <f>IF('PASTE DATA HERE'!$D36="","",'PASTE DATA HERE'!B36)</f>
        <v/>
      </c>
      <c r="D237" s="1" t="str">
        <f>IF('PASTE DATA HERE'!$D36="","",'PASTE DATA HERE'!C36)</f>
        <v/>
      </c>
      <c r="E237" s="1" t="str">
        <f>IF('PASTE DATA HERE'!$D36="","",'PASTE DATA HERE'!D36)</f>
        <v/>
      </c>
      <c r="F237" s="1" t="str">
        <f>IF('PASTE DATA HERE'!$D36="","",'PASTE DATA HERE'!E36)</f>
        <v/>
      </c>
      <c r="G237" s="1"/>
      <c r="H237" s="1"/>
      <c r="I237" s="1">
        <v>35</v>
      </c>
      <c r="J237" s="1" t="str">
        <f t="shared" si="14"/>
        <v>ZZZZZZZZZ</v>
      </c>
      <c r="K237">
        <f t="shared" si="1"/>
        <v>35000000000000</v>
      </c>
      <c r="L237">
        <f t="shared" si="2"/>
        <v>350000000000</v>
      </c>
      <c r="M237">
        <f t="shared" si="3"/>
        <v>3500000000</v>
      </c>
      <c r="N237">
        <f t="shared" si="4"/>
        <v>35000000</v>
      </c>
      <c r="O237">
        <f t="shared" si="5"/>
        <v>350000</v>
      </c>
      <c r="P237">
        <f t="shared" si="6"/>
        <v>3500</v>
      </c>
      <c r="Q237">
        <f t="shared" si="7"/>
        <v>35</v>
      </c>
      <c r="R237">
        <f t="shared" si="15"/>
        <v>135353535353535</v>
      </c>
      <c r="S237" s="1" t="str">
        <f t="shared" si="23"/>
        <v/>
      </c>
      <c r="T237" s="1" t="str">
        <f t="shared" si="24"/>
        <v/>
      </c>
      <c r="U237" s="1" t="str">
        <f t="shared" si="25"/>
        <v/>
      </c>
      <c r="V237" s="1" t="str">
        <f t="shared" si="26"/>
        <v/>
      </c>
      <c r="W237">
        <f t="shared" si="12"/>
        <v>35</v>
      </c>
      <c r="Z237">
        <f t="array" ref="Z237">MIN(IF($R$203:$R$503=AB236,IF($I$203:$I$503&gt;AA236,$I$203:$I$503,FALSE)))</f>
        <v>35</v>
      </c>
      <c r="AA237">
        <f t="array" ref="AA237">IF(Z237=0,VLOOKUP(MIN(IF($R$203:$R$503&gt;AB236,$R$203:$R$503)),$R$203:$W$503,6,FALSE),Z237)</f>
        <v>35</v>
      </c>
      <c r="AB237">
        <f t="shared" si="16"/>
        <v>135353535353535</v>
      </c>
      <c r="AD237" t="e">
        <f t="shared" si="17"/>
        <v>#N/A</v>
      </c>
      <c r="AE237" s="10" t="e">
        <f t="shared" si="18"/>
        <v>#N/A</v>
      </c>
      <c r="AF237" t="e">
        <f t="shared" si="19"/>
        <v>#N/A</v>
      </c>
      <c r="AG237" t="e">
        <f t="shared" si="20"/>
        <v>#N/A</v>
      </c>
      <c r="AH237" t="e">
        <f t="shared" si="21"/>
        <v>#N/A</v>
      </c>
      <c r="AI237" t="e">
        <f t="shared" si="22"/>
        <v>#N/A</v>
      </c>
      <c r="AN237" t="s">
        <v>77</v>
      </c>
      <c r="AO237">
        <v>35</v>
      </c>
      <c r="AP237" t="s">
        <v>77</v>
      </c>
    </row>
    <row r="238" spans="1:42" x14ac:dyDescent="0.25">
      <c r="A238" s="1">
        <f t="shared" si="0"/>
        <v>0</v>
      </c>
      <c r="B238" s="1" t="str">
        <f>IF('PASTE DATA HERE'!$D37="","",'PASTE DATA HERE'!A37)</f>
        <v/>
      </c>
      <c r="C238" s="1" t="str">
        <f>IF('PASTE DATA HERE'!$D37="","",'PASTE DATA HERE'!B37)</f>
        <v/>
      </c>
      <c r="D238" s="1" t="str">
        <f>IF('PASTE DATA HERE'!$D37="","",'PASTE DATA HERE'!C37)</f>
        <v/>
      </c>
      <c r="E238" s="1" t="str">
        <f>IF('PASTE DATA HERE'!$D37="","",'PASTE DATA HERE'!D37)</f>
        <v/>
      </c>
      <c r="F238" s="1" t="str">
        <f>IF('PASTE DATA HERE'!$D37="","",'PASTE DATA HERE'!E37)</f>
        <v/>
      </c>
      <c r="G238" s="1"/>
      <c r="H238" s="1"/>
      <c r="I238" s="1">
        <v>36</v>
      </c>
      <c r="J238" s="1" t="str">
        <f t="shared" si="14"/>
        <v>ZZZZZZZZZ</v>
      </c>
      <c r="K238">
        <f t="shared" si="1"/>
        <v>35000000000000</v>
      </c>
      <c r="L238">
        <f t="shared" si="2"/>
        <v>350000000000</v>
      </c>
      <c r="M238">
        <f t="shared" si="3"/>
        <v>3500000000</v>
      </c>
      <c r="N238">
        <f t="shared" si="4"/>
        <v>35000000</v>
      </c>
      <c r="O238">
        <f t="shared" si="5"/>
        <v>350000</v>
      </c>
      <c r="P238">
        <f t="shared" si="6"/>
        <v>3500</v>
      </c>
      <c r="Q238">
        <f t="shared" si="7"/>
        <v>35</v>
      </c>
      <c r="R238">
        <f t="shared" si="15"/>
        <v>135353535353535</v>
      </c>
      <c r="S238" s="1" t="str">
        <f t="shared" si="23"/>
        <v/>
      </c>
      <c r="T238" s="1" t="str">
        <f t="shared" si="24"/>
        <v/>
      </c>
      <c r="U238" s="1" t="str">
        <f t="shared" si="25"/>
        <v/>
      </c>
      <c r="V238" s="1" t="str">
        <f t="shared" si="26"/>
        <v/>
      </c>
      <c r="W238">
        <f t="shared" si="12"/>
        <v>36</v>
      </c>
      <c r="Z238">
        <f t="array" ref="Z238">MIN(IF($R$203:$R$503=AB237,IF($I$203:$I$503&gt;AA237,$I$203:$I$503,FALSE)))</f>
        <v>36</v>
      </c>
      <c r="AA238">
        <f t="array" ref="AA238">IF(Z238=0,VLOOKUP(MIN(IF($R$203:$R$503&gt;AB237,$R$203:$R$503)),$R$203:$W$503,6,FALSE),Z238)</f>
        <v>36</v>
      </c>
      <c r="AB238">
        <f t="shared" si="16"/>
        <v>135353535353535</v>
      </c>
      <c r="AD238" t="e">
        <f t="shared" si="17"/>
        <v>#N/A</v>
      </c>
      <c r="AE238" s="10" t="e">
        <f t="shared" si="18"/>
        <v>#N/A</v>
      </c>
      <c r="AF238" t="e">
        <f t="shared" si="19"/>
        <v>#N/A</v>
      </c>
      <c r="AG238" t="e">
        <f t="shared" si="20"/>
        <v>#N/A</v>
      </c>
      <c r="AH238" t="e">
        <f t="shared" si="21"/>
        <v>#N/A</v>
      </c>
      <c r="AI238" t="e">
        <f t="shared" si="22"/>
        <v>#N/A</v>
      </c>
    </row>
    <row r="239" spans="1:42" x14ac:dyDescent="0.25">
      <c r="A239" s="1">
        <f t="shared" si="0"/>
        <v>0</v>
      </c>
      <c r="B239" s="1" t="str">
        <f>IF('PASTE DATA HERE'!$D38="","",'PASTE DATA HERE'!A38)</f>
        <v/>
      </c>
      <c r="C239" s="1" t="str">
        <f>IF('PASTE DATA HERE'!$D38="","",'PASTE DATA HERE'!B38)</f>
        <v/>
      </c>
      <c r="D239" s="1" t="str">
        <f>IF('PASTE DATA HERE'!$D38="","",'PASTE DATA HERE'!C38)</f>
        <v/>
      </c>
      <c r="E239" s="1" t="str">
        <f>IF('PASTE DATA HERE'!$D38="","",'PASTE DATA HERE'!D38)</f>
        <v/>
      </c>
      <c r="F239" s="1" t="str">
        <f>IF('PASTE DATA HERE'!$D38="","",'PASTE DATA HERE'!E38)</f>
        <v/>
      </c>
      <c r="G239" s="1"/>
      <c r="H239" s="1"/>
      <c r="I239" s="1">
        <v>37</v>
      </c>
      <c r="J239" s="1" t="str">
        <f t="shared" si="14"/>
        <v>ZZZZZZZZZ</v>
      </c>
      <c r="K239">
        <f t="shared" si="1"/>
        <v>35000000000000</v>
      </c>
      <c r="L239">
        <f t="shared" si="2"/>
        <v>350000000000</v>
      </c>
      <c r="M239">
        <f t="shared" si="3"/>
        <v>3500000000</v>
      </c>
      <c r="N239">
        <f t="shared" si="4"/>
        <v>35000000</v>
      </c>
      <c r="O239">
        <f t="shared" si="5"/>
        <v>350000</v>
      </c>
      <c r="P239">
        <f t="shared" si="6"/>
        <v>3500</v>
      </c>
      <c r="Q239">
        <f t="shared" si="7"/>
        <v>35</v>
      </c>
      <c r="R239">
        <f t="shared" si="15"/>
        <v>135353535353535</v>
      </c>
      <c r="S239" s="1" t="str">
        <f t="shared" si="23"/>
        <v/>
      </c>
      <c r="T239" s="1" t="str">
        <f t="shared" si="24"/>
        <v/>
      </c>
      <c r="U239" s="1" t="str">
        <f t="shared" si="25"/>
        <v/>
      </c>
      <c r="V239" s="1" t="str">
        <f t="shared" si="26"/>
        <v/>
      </c>
      <c r="W239">
        <f t="shared" si="12"/>
        <v>37</v>
      </c>
      <c r="Z239">
        <f t="array" ref="Z239">MIN(IF($R$203:$R$503=AB238,IF($I$203:$I$503&gt;AA238,$I$203:$I$503,FALSE)))</f>
        <v>37</v>
      </c>
      <c r="AA239">
        <f t="array" ref="AA239">IF(Z239=0,VLOOKUP(MIN(IF($R$203:$R$503&gt;AB238,$R$203:$R$503)),$R$203:$W$503,6,FALSE),Z239)</f>
        <v>37</v>
      </c>
      <c r="AB239">
        <f t="shared" si="16"/>
        <v>135353535353535</v>
      </c>
      <c r="AD239" t="e">
        <f t="shared" si="17"/>
        <v>#N/A</v>
      </c>
      <c r="AE239" s="10" t="e">
        <f t="shared" si="18"/>
        <v>#N/A</v>
      </c>
      <c r="AF239" t="e">
        <f t="shared" si="19"/>
        <v>#N/A</v>
      </c>
      <c r="AG239" t="e">
        <f t="shared" si="20"/>
        <v>#N/A</v>
      </c>
      <c r="AH239" t="e">
        <f t="shared" si="21"/>
        <v>#N/A</v>
      </c>
      <c r="AI239" t="e">
        <f t="shared" si="22"/>
        <v>#N/A</v>
      </c>
    </row>
    <row r="240" spans="1:42" x14ac:dyDescent="0.25">
      <c r="A240" s="1">
        <f t="shared" si="0"/>
        <v>0</v>
      </c>
      <c r="B240" s="1" t="str">
        <f>IF('PASTE DATA HERE'!$D39="","",'PASTE DATA HERE'!A39)</f>
        <v/>
      </c>
      <c r="C240" s="1" t="str">
        <f>IF('PASTE DATA HERE'!$D39="","",'PASTE DATA HERE'!B39)</f>
        <v/>
      </c>
      <c r="D240" s="1" t="str">
        <f>IF('PASTE DATA HERE'!$D39="","",'PASTE DATA HERE'!C39)</f>
        <v/>
      </c>
      <c r="E240" s="1" t="str">
        <f>IF('PASTE DATA HERE'!$D39="","",'PASTE DATA HERE'!D39)</f>
        <v/>
      </c>
      <c r="F240" s="1" t="str">
        <f>IF('PASTE DATA HERE'!$D39="","",'PASTE DATA HERE'!E39)</f>
        <v/>
      </c>
      <c r="G240" s="1"/>
      <c r="H240" s="1"/>
      <c r="I240" s="1">
        <v>38</v>
      </c>
      <c r="J240" s="1" t="str">
        <f t="shared" si="14"/>
        <v>ZZZZZZZZZ</v>
      </c>
      <c r="K240">
        <f t="shared" si="1"/>
        <v>35000000000000</v>
      </c>
      <c r="L240">
        <f t="shared" si="2"/>
        <v>350000000000</v>
      </c>
      <c r="M240">
        <f t="shared" si="3"/>
        <v>3500000000</v>
      </c>
      <c r="N240">
        <f t="shared" si="4"/>
        <v>35000000</v>
      </c>
      <c r="O240">
        <f t="shared" si="5"/>
        <v>350000</v>
      </c>
      <c r="P240">
        <f t="shared" si="6"/>
        <v>3500</v>
      </c>
      <c r="Q240">
        <f t="shared" si="7"/>
        <v>35</v>
      </c>
      <c r="R240">
        <f t="shared" si="15"/>
        <v>135353535353535</v>
      </c>
      <c r="S240" s="1" t="str">
        <f t="shared" si="23"/>
        <v/>
      </c>
      <c r="T240" s="1" t="str">
        <f t="shared" si="24"/>
        <v/>
      </c>
      <c r="U240" s="1" t="str">
        <f t="shared" si="25"/>
        <v/>
      </c>
      <c r="V240" s="1" t="str">
        <f t="shared" si="26"/>
        <v/>
      </c>
      <c r="W240">
        <f t="shared" si="12"/>
        <v>38</v>
      </c>
      <c r="Z240">
        <f t="array" ref="Z240">MIN(IF($R$203:$R$503=AB239,IF($I$203:$I$503&gt;AA239,$I$203:$I$503,FALSE)))</f>
        <v>38</v>
      </c>
      <c r="AA240">
        <f t="array" ref="AA240">IF(Z240=0,VLOOKUP(MIN(IF($R$203:$R$503&gt;AB239,$R$203:$R$503)),$R$203:$W$503,6,FALSE),Z240)</f>
        <v>38</v>
      </c>
      <c r="AB240">
        <f t="shared" si="16"/>
        <v>135353535353535</v>
      </c>
      <c r="AD240" t="e">
        <f t="shared" si="17"/>
        <v>#N/A</v>
      </c>
      <c r="AE240" s="10" t="e">
        <f t="shared" si="18"/>
        <v>#N/A</v>
      </c>
      <c r="AF240" t="e">
        <f t="shared" si="19"/>
        <v>#N/A</v>
      </c>
      <c r="AG240" t="e">
        <f t="shared" si="20"/>
        <v>#N/A</v>
      </c>
      <c r="AH240" t="e">
        <f t="shared" si="21"/>
        <v>#N/A</v>
      </c>
      <c r="AI240" t="e">
        <f t="shared" si="22"/>
        <v>#N/A</v>
      </c>
    </row>
    <row r="241" spans="1:35" x14ac:dyDescent="0.25">
      <c r="A241" s="1">
        <f t="shared" si="0"/>
        <v>0</v>
      </c>
      <c r="B241" s="1" t="str">
        <f>IF('PASTE DATA HERE'!$D40="","",'PASTE DATA HERE'!A40)</f>
        <v/>
      </c>
      <c r="C241" s="1" t="str">
        <f>IF('PASTE DATA HERE'!$D40="","",'PASTE DATA HERE'!B40)</f>
        <v/>
      </c>
      <c r="D241" s="1" t="str">
        <f>IF('PASTE DATA HERE'!$D40="","",'PASTE DATA HERE'!C40)</f>
        <v/>
      </c>
      <c r="E241" s="1" t="str">
        <f>IF('PASTE DATA HERE'!$D40="","",'PASTE DATA HERE'!D40)</f>
        <v/>
      </c>
      <c r="F241" s="1" t="str">
        <f>IF('PASTE DATA HERE'!$D40="","",'PASTE DATA HERE'!E40)</f>
        <v/>
      </c>
      <c r="G241" s="1"/>
      <c r="H241" s="1"/>
      <c r="I241" s="1">
        <v>39</v>
      </c>
      <c r="J241" s="1" t="str">
        <f t="shared" si="14"/>
        <v>ZZZZZZZZZ</v>
      </c>
      <c r="K241">
        <f t="shared" si="1"/>
        <v>35000000000000</v>
      </c>
      <c r="L241">
        <f t="shared" si="2"/>
        <v>350000000000</v>
      </c>
      <c r="M241">
        <f t="shared" si="3"/>
        <v>3500000000</v>
      </c>
      <c r="N241">
        <f t="shared" si="4"/>
        <v>35000000</v>
      </c>
      <c r="O241">
        <f t="shared" si="5"/>
        <v>350000</v>
      </c>
      <c r="P241">
        <f t="shared" si="6"/>
        <v>3500</v>
      </c>
      <c r="Q241">
        <f t="shared" si="7"/>
        <v>35</v>
      </c>
      <c r="R241">
        <f t="shared" si="15"/>
        <v>135353535353535</v>
      </c>
      <c r="S241" s="1" t="str">
        <f t="shared" si="23"/>
        <v/>
      </c>
      <c r="T241" s="1" t="str">
        <f t="shared" si="24"/>
        <v/>
      </c>
      <c r="U241" s="1" t="str">
        <f t="shared" si="25"/>
        <v/>
      </c>
      <c r="V241" s="1" t="str">
        <f t="shared" si="26"/>
        <v/>
      </c>
      <c r="W241">
        <f t="shared" si="12"/>
        <v>39</v>
      </c>
      <c r="Z241">
        <f t="array" ref="Z241">MIN(IF($R$203:$R$503=AB240,IF($I$203:$I$503&gt;AA240,$I$203:$I$503,FALSE)))</f>
        <v>39</v>
      </c>
      <c r="AA241">
        <f t="array" ref="AA241">IF(Z241=0,VLOOKUP(MIN(IF($R$203:$R$503&gt;AB240,$R$203:$R$503)),$R$203:$W$503,6,FALSE),Z241)</f>
        <v>39</v>
      </c>
      <c r="AB241">
        <f t="shared" si="16"/>
        <v>135353535353535</v>
      </c>
      <c r="AD241" t="e">
        <f t="shared" si="17"/>
        <v>#N/A</v>
      </c>
      <c r="AE241" s="10" t="e">
        <f t="shared" si="18"/>
        <v>#N/A</v>
      </c>
      <c r="AF241" t="e">
        <f t="shared" si="19"/>
        <v>#N/A</v>
      </c>
      <c r="AG241" t="e">
        <f t="shared" si="20"/>
        <v>#N/A</v>
      </c>
      <c r="AH241" t="e">
        <f t="shared" si="21"/>
        <v>#N/A</v>
      </c>
      <c r="AI241" t="e">
        <f t="shared" si="22"/>
        <v>#N/A</v>
      </c>
    </row>
    <row r="242" spans="1:35" x14ac:dyDescent="0.25">
      <c r="A242" s="1">
        <f t="shared" si="0"/>
        <v>0</v>
      </c>
      <c r="B242" s="1" t="str">
        <f>IF('PASTE DATA HERE'!$D41="","",'PASTE DATA HERE'!A41)</f>
        <v/>
      </c>
      <c r="C242" s="1" t="str">
        <f>IF('PASTE DATA HERE'!$D41="","",'PASTE DATA HERE'!B41)</f>
        <v/>
      </c>
      <c r="D242" s="1" t="str">
        <f>IF('PASTE DATA HERE'!$D41="","",'PASTE DATA HERE'!C41)</f>
        <v/>
      </c>
      <c r="E242" s="1" t="str">
        <f>IF('PASTE DATA HERE'!$D41="","",'PASTE DATA HERE'!D41)</f>
        <v/>
      </c>
      <c r="F242" s="1" t="str">
        <f>IF('PASTE DATA HERE'!$D41="","",'PASTE DATA HERE'!E41)</f>
        <v/>
      </c>
      <c r="G242" s="1"/>
      <c r="H242" s="1"/>
      <c r="I242" s="1">
        <v>40</v>
      </c>
      <c r="J242" s="1" t="str">
        <f t="shared" si="14"/>
        <v>ZZZZZZZZZ</v>
      </c>
      <c r="K242">
        <f t="shared" si="1"/>
        <v>35000000000000</v>
      </c>
      <c r="L242">
        <f t="shared" si="2"/>
        <v>350000000000</v>
      </c>
      <c r="M242">
        <f t="shared" si="3"/>
        <v>3500000000</v>
      </c>
      <c r="N242">
        <f t="shared" si="4"/>
        <v>35000000</v>
      </c>
      <c r="O242">
        <f t="shared" si="5"/>
        <v>350000</v>
      </c>
      <c r="P242">
        <f t="shared" si="6"/>
        <v>3500</v>
      </c>
      <c r="Q242">
        <f t="shared" si="7"/>
        <v>35</v>
      </c>
      <c r="R242">
        <f t="shared" si="15"/>
        <v>135353535353535</v>
      </c>
      <c r="S242" s="1" t="str">
        <f t="shared" si="23"/>
        <v/>
      </c>
      <c r="T242" s="1" t="str">
        <f t="shared" si="24"/>
        <v/>
      </c>
      <c r="U242" s="1" t="str">
        <f t="shared" si="25"/>
        <v/>
      </c>
      <c r="V242" s="1" t="str">
        <f t="shared" si="26"/>
        <v/>
      </c>
      <c r="W242">
        <f t="shared" si="12"/>
        <v>40</v>
      </c>
      <c r="Z242">
        <f t="array" ref="Z242">MIN(IF($R$203:$R$503=AB241,IF($I$203:$I$503&gt;AA241,$I$203:$I$503,FALSE)))</f>
        <v>40</v>
      </c>
      <c r="AA242">
        <f t="array" ref="AA242">IF(Z242=0,VLOOKUP(MIN(IF($R$203:$R$503&gt;AB241,$R$203:$R$503)),$R$203:$W$503,6,FALSE),Z242)</f>
        <v>40</v>
      </c>
      <c r="AB242">
        <f t="shared" si="16"/>
        <v>135353535353535</v>
      </c>
      <c r="AD242" t="e">
        <f t="shared" si="17"/>
        <v>#N/A</v>
      </c>
      <c r="AE242" s="10" t="e">
        <f t="shared" si="18"/>
        <v>#N/A</v>
      </c>
      <c r="AF242" t="e">
        <f t="shared" si="19"/>
        <v>#N/A</v>
      </c>
      <c r="AG242" t="e">
        <f t="shared" si="20"/>
        <v>#N/A</v>
      </c>
      <c r="AH242" t="e">
        <f t="shared" si="21"/>
        <v>#N/A</v>
      </c>
      <c r="AI242" t="e">
        <f t="shared" si="22"/>
        <v>#N/A</v>
      </c>
    </row>
    <row r="243" spans="1:35" x14ac:dyDescent="0.25">
      <c r="A243" s="1">
        <f t="shared" si="0"/>
        <v>0</v>
      </c>
      <c r="B243" s="1" t="str">
        <f>IF('PASTE DATA HERE'!$D42="","",'PASTE DATA HERE'!A42)</f>
        <v/>
      </c>
      <c r="C243" s="1" t="str">
        <f>IF('PASTE DATA HERE'!$D42="","",'PASTE DATA HERE'!B42)</f>
        <v/>
      </c>
      <c r="D243" s="1" t="str">
        <f>IF('PASTE DATA HERE'!$D42="","",'PASTE DATA HERE'!C42)</f>
        <v/>
      </c>
      <c r="E243" s="1" t="str">
        <f>IF('PASTE DATA HERE'!$D42="","",'PASTE DATA HERE'!D42)</f>
        <v/>
      </c>
      <c r="F243" s="1" t="str">
        <f>IF('PASTE DATA HERE'!$D42="","",'PASTE DATA HERE'!E42)</f>
        <v/>
      </c>
      <c r="G243" s="1"/>
      <c r="H243" s="1"/>
      <c r="I243" s="1">
        <v>41</v>
      </c>
      <c r="J243" s="1" t="str">
        <f t="shared" si="14"/>
        <v>ZZZZZZZZZ</v>
      </c>
      <c r="K243">
        <f t="shared" si="1"/>
        <v>35000000000000</v>
      </c>
      <c r="L243">
        <f t="shared" si="2"/>
        <v>350000000000</v>
      </c>
      <c r="M243">
        <f t="shared" si="3"/>
        <v>3500000000</v>
      </c>
      <c r="N243">
        <f t="shared" si="4"/>
        <v>35000000</v>
      </c>
      <c r="O243">
        <f t="shared" si="5"/>
        <v>350000</v>
      </c>
      <c r="P243">
        <f t="shared" si="6"/>
        <v>3500</v>
      </c>
      <c r="Q243">
        <f t="shared" si="7"/>
        <v>35</v>
      </c>
      <c r="R243">
        <f t="shared" si="15"/>
        <v>135353535353535</v>
      </c>
      <c r="S243" s="1" t="str">
        <f t="shared" si="23"/>
        <v/>
      </c>
      <c r="T243" s="1" t="str">
        <f t="shared" si="24"/>
        <v/>
      </c>
      <c r="U243" s="1" t="str">
        <f t="shared" si="25"/>
        <v/>
      </c>
      <c r="V243" s="1" t="str">
        <f t="shared" si="26"/>
        <v/>
      </c>
      <c r="W243">
        <f t="shared" si="12"/>
        <v>41</v>
      </c>
      <c r="Z243">
        <f t="array" ref="Z243">MIN(IF($R$203:$R$503=AB242,IF($I$203:$I$503&gt;AA242,$I$203:$I$503,FALSE)))</f>
        <v>41</v>
      </c>
      <c r="AA243">
        <f t="array" ref="AA243">IF(Z243=0,VLOOKUP(MIN(IF($R$203:$R$503&gt;AB242,$R$203:$R$503)),$R$203:$W$503,6,FALSE),Z243)</f>
        <v>41</v>
      </c>
      <c r="AB243">
        <f t="shared" si="16"/>
        <v>135353535353535</v>
      </c>
      <c r="AD243" t="e">
        <f t="shared" si="17"/>
        <v>#N/A</v>
      </c>
      <c r="AE243" s="10" t="e">
        <f t="shared" si="18"/>
        <v>#N/A</v>
      </c>
      <c r="AF243" t="e">
        <f t="shared" si="19"/>
        <v>#N/A</v>
      </c>
      <c r="AG243" t="e">
        <f t="shared" si="20"/>
        <v>#N/A</v>
      </c>
      <c r="AH243" t="e">
        <f t="shared" si="21"/>
        <v>#N/A</v>
      </c>
      <c r="AI243" t="e">
        <f t="shared" si="22"/>
        <v>#N/A</v>
      </c>
    </row>
    <row r="244" spans="1:35" x14ac:dyDescent="0.25">
      <c r="A244" s="1">
        <f t="shared" si="0"/>
        <v>0</v>
      </c>
      <c r="B244" s="1" t="str">
        <f>IF('PASTE DATA HERE'!$D43="","",'PASTE DATA HERE'!A43)</f>
        <v/>
      </c>
      <c r="C244" s="1" t="str">
        <f>IF('PASTE DATA HERE'!$D43="","",'PASTE DATA HERE'!B43)</f>
        <v/>
      </c>
      <c r="D244" s="1" t="str">
        <f>IF('PASTE DATA HERE'!$D43="","",'PASTE DATA HERE'!C43)</f>
        <v/>
      </c>
      <c r="E244" s="1" t="str">
        <f>IF('PASTE DATA HERE'!$D43="","",'PASTE DATA HERE'!D43)</f>
        <v/>
      </c>
      <c r="F244" s="1" t="str">
        <f>IF('PASTE DATA HERE'!$D43="","",'PASTE DATA HERE'!E43)</f>
        <v/>
      </c>
      <c r="G244" s="1"/>
      <c r="H244" s="1"/>
      <c r="I244" s="1">
        <v>42</v>
      </c>
      <c r="J244" s="1" t="str">
        <f t="shared" si="14"/>
        <v>ZZZZZZZZZ</v>
      </c>
      <c r="K244">
        <f t="shared" si="1"/>
        <v>35000000000000</v>
      </c>
      <c r="L244">
        <f t="shared" si="2"/>
        <v>350000000000</v>
      </c>
      <c r="M244">
        <f t="shared" si="3"/>
        <v>3500000000</v>
      </c>
      <c r="N244">
        <f t="shared" si="4"/>
        <v>35000000</v>
      </c>
      <c r="O244">
        <f t="shared" si="5"/>
        <v>350000</v>
      </c>
      <c r="P244">
        <f t="shared" si="6"/>
        <v>3500</v>
      </c>
      <c r="Q244">
        <f t="shared" si="7"/>
        <v>35</v>
      </c>
      <c r="R244">
        <f t="shared" si="15"/>
        <v>135353535353535</v>
      </c>
      <c r="S244" s="1" t="str">
        <f t="shared" si="23"/>
        <v/>
      </c>
      <c r="T244" s="1" t="str">
        <f t="shared" si="24"/>
        <v/>
      </c>
      <c r="U244" s="1" t="str">
        <f t="shared" si="25"/>
        <v/>
      </c>
      <c r="V244" s="1" t="str">
        <f t="shared" si="26"/>
        <v/>
      </c>
      <c r="W244">
        <f t="shared" si="12"/>
        <v>42</v>
      </c>
      <c r="Z244">
        <f t="array" ref="Z244">MIN(IF($R$203:$R$503=AB243,IF($I$203:$I$503&gt;AA243,$I$203:$I$503,FALSE)))</f>
        <v>42</v>
      </c>
      <c r="AA244">
        <f t="array" ref="AA244">IF(Z244=0,VLOOKUP(MIN(IF($R$203:$R$503&gt;AB243,$R$203:$R$503)),$R$203:$W$503,6,FALSE),Z244)</f>
        <v>42</v>
      </c>
      <c r="AB244">
        <f t="shared" si="16"/>
        <v>135353535353535</v>
      </c>
      <c r="AD244" t="e">
        <f t="shared" si="17"/>
        <v>#N/A</v>
      </c>
      <c r="AE244" s="10" t="e">
        <f t="shared" si="18"/>
        <v>#N/A</v>
      </c>
      <c r="AF244" t="e">
        <f t="shared" si="19"/>
        <v>#N/A</v>
      </c>
      <c r="AG244" t="e">
        <f t="shared" si="20"/>
        <v>#N/A</v>
      </c>
      <c r="AH244" t="e">
        <f t="shared" si="21"/>
        <v>#N/A</v>
      </c>
      <c r="AI244" t="e">
        <f t="shared" si="22"/>
        <v>#N/A</v>
      </c>
    </row>
    <row r="245" spans="1:35" x14ac:dyDescent="0.25">
      <c r="A245" s="1">
        <f t="shared" si="0"/>
        <v>0</v>
      </c>
      <c r="B245" s="1" t="str">
        <f>IF('PASTE DATA HERE'!$D44="","",'PASTE DATA HERE'!A44)</f>
        <v/>
      </c>
      <c r="C245" s="1" t="str">
        <f>IF('PASTE DATA HERE'!$D44="","",'PASTE DATA HERE'!B44)</f>
        <v/>
      </c>
      <c r="D245" s="1" t="str">
        <f>IF('PASTE DATA HERE'!$D44="","",'PASTE DATA HERE'!C44)</f>
        <v/>
      </c>
      <c r="E245" s="1" t="str">
        <f>IF('PASTE DATA HERE'!$D44="","",'PASTE DATA HERE'!D44)</f>
        <v/>
      </c>
      <c r="F245" s="1" t="str">
        <f>IF('PASTE DATA HERE'!$D44="","",'PASTE DATA HERE'!E44)</f>
        <v/>
      </c>
      <c r="G245" s="1"/>
      <c r="H245" s="1"/>
      <c r="I245" s="1">
        <v>43</v>
      </c>
      <c r="J245" s="1" t="str">
        <f t="shared" si="14"/>
        <v>ZZZZZZZZZ</v>
      </c>
      <c r="K245">
        <f t="shared" si="1"/>
        <v>35000000000000</v>
      </c>
      <c r="L245">
        <f t="shared" si="2"/>
        <v>350000000000</v>
      </c>
      <c r="M245">
        <f t="shared" si="3"/>
        <v>3500000000</v>
      </c>
      <c r="N245">
        <f t="shared" si="4"/>
        <v>35000000</v>
      </c>
      <c r="O245">
        <f t="shared" si="5"/>
        <v>350000</v>
      </c>
      <c r="P245">
        <f t="shared" si="6"/>
        <v>3500</v>
      </c>
      <c r="Q245">
        <f t="shared" si="7"/>
        <v>35</v>
      </c>
      <c r="R245">
        <f t="shared" si="15"/>
        <v>135353535353535</v>
      </c>
      <c r="S245" s="1" t="str">
        <f t="shared" si="23"/>
        <v/>
      </c>
      <c r="T245" s="1" t="str">
        <f t="shared" si="24"/>
        <v/>
      </c>
      <c r="U245" s="1" t="str">
        <f t="shared" si="25"/>
        <v/>
      </c>
      <c r="V245" s="1" t="str">
        <f t="shared" si="26"/>
        <v/>
      </c>
      <c r="W245">
        <f t="shared" si="12"/>
        <v>43</v>
      </c>
      <c r="Z245">
        <f t="array" ref="Z245">MIN(IF($R$203:$R$503=AB244,IF($I$203:$I$503&gt;AA244,$I$203:$I$503,FALSE)))</f>
        <v>43</v>
      </c>
      <c r="AA245">
        <f t="array" ref="AA245">IF(Z245=0,VLOOKUP(MIN(IF($R$203:$R$503&gt;AB244,$R$203:$R$503)),$R$203:$W$503,6,FALSE),Z245)</f>
        <v>43</v>
      </c>
      <c r="AB245">
        <f t="shared" si="16"/>
        <v>135353535353535</v>
      </c>
      <c r="AD245" t="e">
        <f t="shared" si="17"/>
        <v>#N/A</v>
      </c>
      <c r="AE245" s="10" t="e">
        <f t="shared" si="18"/>
        <v>#N/A</v>
      </c>
      <c r="AF245" t="e">
        <f t="shared" si="19"/>
        <v>#N/A</v>
      </c>
      <c r="AG245" t="e">
        <f t="shared" si="20"/>
        <v>#N/A</v>
      </c>
      <c r="AH245" t="e">
        <f t="shared" si="21"/>
        <v>#N/A</v>
      </c>
      <c r="AI245" t="e">
        <f t="shared" si="22"/>
        <v>#N/A</v>
      </c>
    </row>
    <row r="246" spans="1:35" x14ac:dyDescent="0.25">
      <c r="A246" s="1">
        <f t="shared" si="0"/>
        <v>0</v>
      </c>
      <c r="B246" s="1" t="str">
        <f>IF('PASTE DATA HERE'!$D45="","",'PASTE DATA HERE'!A45)</f>
        <v/>
      </c>
      <c r="C246" s="1" t="str">
        <f>IF('PASTE DATA HERE'!$D45="","",'PASTE DATA HERE'!B45)</f>
        <v/>
      </c>
      <c r="D246" s="1" t="str">
        <f>IF('PASTE DATA HERE'!$D45="","",'PASTE DATA HERE'!C45)</f>
        <v/>
      </c>
      <c r="E246" s="1" t="str">
        <f>IF('PASTE DATA HERE'!$D45="","",'PASTE DATA HERE'!D45)</f>
        <v/>
      </c>
      <c r="F246" s="1" t="str">
        <f>IF('PASTE DATA HERE'!$D45="","",'PASTE DATA HERE'!E45)</f>
        <v/>
      </c>
      <c r="G246" s="1"/>
      <c r="H246" s="1"/>
      <c r="I246" s="1">
        <v>44</v>
      </c>
      <c r="J246" s="1" t="str">
        <f t="shared" si="14"/>
        <v>ZZZZZZZZZ</v>
      </c>
      <c r="K246">
        <f t="shared" si="1"/>
        <v>35000000000000</v>
      </c>
      <c r="L246">
        <f t="shared" si="2"/>
        <v>350000000000</v>
      </c>
      <c r="M246">
        <f t="shared" si="3"/>
        <v>3500000000</v>
      </c>
      <c r="N246">
        <f t="shared" si="4"/>
        <v>35000000</v>
      </c>
      <c r="O246">
        <f t="shared" si="5"/>
        <v>350000</v>
      </c>
      <c r="P246">
        <f t="shared" si="6"/>
        <v>3500</v>
      </c>
      <c r="Q246">
        <f t="shared" si="7"/>
        <v>35</v>
      </c>
      <c r="R246">
        <f t="shared" si="15"/>
        <v>135353535353535</v>
      </c>
      <c r="S246" s="1" t="str">
        <f t="shared" si="23"/>
        <v/>
      </c>
      <c r="T246" s="1" t="str">
        <f t="shared" si="24"/>
        <v/>
      </c>
      <c r="U246" s="1" t="str">
        <f t="shared" si="25"/>
        <v/>
      </c>
      <c r="V246" s="1" t="str">
        <f t="shared" si="26"/>
        <v/>
      </c>
      <c r="W246">
        <f t="shared" si="12"/>
        <v>44</v>
      </c>
      <c r="Z246">
        <f t="array" ref="Z246">MIN(IF($R$203:$R$503=AB245,IF($I$203:$I$503&gt;AA245,$I$203:$I$503,FALSE)))</f>
        <v>44</v>
      </c>
      <c r="AA246">
        <f t="array" ref="AA246">IF(Z246=0,VLOOKUP(MIN(IF($R$203:$R$503&gt;AB245,$R$203:$R$503)),$R$203:$W$503,6,FALSE),Z246)</f>
        <v>44</v>
      </c>
      <c r="AB246">
        <f t="shared" si="16"/>
        <v>135353535353535</v>
      </c>
      <c r="AD246" t="e">
        <f t="shared" si="17"/>
        <v>#N/A</v>
      </c>
      <c r="AE246" s="10" t="e">
        <f t="shared" si="18"/>
        <v>#N/A</v>
      </c>
      <c r="AF246" t="e">
        <f t="shared" si="19"/>
        <v>#N/A</v>
      </c>
      <c r="AG246" t="e">
        <f t="shared" si="20"/>
        <v>#N/A</v>
      </c>
      <c r="AH246" t="e">
        <f t="shared" si="21"/>
        <v>#N/A</v>
      </c>
      <c r="AI246" t="e">
        <f t="shared" si="22"/>
        <v>#N/A</v>
      </c>
    </row>
    <row r="247" spans="1:35" x14ac:dyDescent="0.25">
      <c r="A247" s="1">
        <f t="shared" si="0"/>
        <v>0</v>
      </c>
      <c r="B247" s="1" t="str">
        <f>IF('PASTE DATA HERE'!$D46="","",'PASTE DATA HERE'!A46)</f>
        <v/>
      </c>
      <c r="C247" s="1" t="str">
        <f>IF('PASTE DATA HERE'!$D46="","",'PASTE DATA HERE'!B46)</f>
        <v/>
      </c>
      <c r="D247" s="1" t="str">
        <f>IF('PASTE DATA HERE'!$D46="","",'PASTE DATA HERE'!C46)</f>
        <v/>
      </c>
      <c r="E247" s="1" t="str">
        <f>IF('PASTE DATA HERE'!$D46="","",'PASTE DATA HERE'!D46)</f>
        <v/>
      </c>
      <c r="F247" s="1" t="str">
        <f>IF('PASTE DATA HERE'!$D46="","",'PASTE DATA HERE'!E46)</f>
        <v/>
      </c>
      <c r="G247" s="1"/>
      <c r="H247" s="1"/>
      <c r="I247" s="1">
        <v>45</v>
      </c>
      <c r="J247" s="1" t="str">
        <f t="shared" si="14"/>
        <v>ZZZZZZZZZ</v>
      </c>
      <c r="K247">
        <f t="shared" si="1"/>
        <v>35000000000000</v>
      </c>
      <c r="L247">
        <f t="shared" si="2"/>
        <v>350000000000</v>
      </c>
      <c r="M247">
        <f t="shared" si="3"/>
        <v>3500000000</v>
      </c>
      <c r="N247">
        <f t="shared" si="4"/>
        <v>35000000</v>
      </c>
      <c r="O247">
        <f t="shared" si="5"/>
        <v>350000</v>
      </c>
      <c r="P247">
        <f t="shared" si="6"/>
        <v>3500</v>
      </c>
      <c r="Q247">
        <f t="shared" si="7"/>
        <v>35</v>
      </c>
      <c r="R247">
        <f t="shared" si="15"/>
        <v>135353535353535</v>
      </c>
      <c r="S247" s="1" t="str">
        <f t="shared" si="23"/>
        <v/>
      </c>
      <c r="T247" s="1" t="str">
        <f t="shared" si="24"/>
        <v/>
      </c>
      <c r="U247" s="1" t="str">
        <f t="shared" si="25"/>
        <v/>
      </c>
      <c r="V247" s="1" t="str">
        <f t="shared" si="26"/>
        <v/>
      </c>
      <c r="W247">
        <f t="shared" si="12"/>
        <v>45</v>
      </c>
      <c r="Z247">
        <f t="array" ref="Z247">MIN(IF($R$203:$R$503=AB246,IF($I$203:$I$503&gt;AA246,$I$203:$I$503,FALSE)))</f>
        <v>45</v>
      </c>
      <c r="AA247">
        <f t="array" ref="AA247">IF(Z247=0,VLOOKUP(MIN(IF($R$203:$R$503&gt;AB246,$R$203:$R$503)),$R$203:$W$503,6,FALSE),Z247)</f>
        <v>45</v>
      </c>
      <c r="AB247">
        <f t="shared" si="16"/>
        <v>135353535353535</v>
      </c>
      <c r="AD247" t="e">
        <f t="shared" si="17"/>
        <v>#N/A</v>
      </c>
      <c r="AE247" s="10" t="e">
        <f t="shared" si="18"/>
        <v>#N/A</v>
      </c>
      <c r="AF247" t="e">
        <f t="shared" si="19"/>
        <v>#N/A</v>
      </c>
      <c r="AG247" t="e">
        <f t="shared" si="20"/>
        <v>#N/A</v>
      </c>
      <c r="AH247" t="e">
        <f t="shared" si="21"/>
        <v>#N/A</v>
      </c>
      <c r="AI247" t="e">
        <f t="shared" si="22"/>
        <v>#N/A</v>
      </c>
    </row>
    <row r="248" spans="1:35" x14ac:dyDescent="0.25">
      <c r="A248" s="1">
        <f t="shared" si="0"/>
        <v>0</v>
      </c>
      <c r="B248" s="1" t="str">
        <f>IF('PASTE DATA HERE'!$D47="","",'PASTE DATA HERE'!A47)</f>
        <v/>
      </c>
      <c r="C248" s="1" t="str">
        <f>IF('PASTE DATA HERE'!$D47="","",'PASTE DATA HERE'!B47)</f>
        <v/>
      </c>
      <c r="D248" s="1" t="str">
        <f>IF('PASTE DATA HERE'!$D47="","",'PASTE DATA HERE'!C47)</f>
        <v/>
      </c>
      <c r="E248" s="1" t="str">
        <f>IF('PASTE DATA HERE'!$D47="","",'PASTE DATA HERE'!D47)</f>
        <v/>
      </c>
      <c r="F248" s="1" t="str">
        <f>IF('PASTE DATA HERE'!$D47="","",'PASTE DATA HERE'!E47)</f>
        <v/>
      </c>
      <c r="G248" s="1"/>
      <c r="H248" s="1"/>
      <c r="I248" s="1">
        <v>46</v>
      </c>
      <c r="J248" s="1" t="str">
        <f t="shared" si="14"/>
        <v>ZZZZZZZZZ</v>
      </c>
      <c r="K248">
        <f t="shared" si="1"/>
        <v>35000000000000</v>
      </c>
      <c r="L248">
        <f t="shared" si="2"/>
        <v>350000000000</v>
      </c>
      <c r="M248">
        <f t="shared" si="3"/>
        <v>3500000000</v>
      </c>
      <c r="N248">
        <f t="shared" si="4"/>
        <v>35000000</v>
      </c>
      <c r="O248">
        <f t="shared" si="5"/>
        <v>350000</v>
      </c>
      <c r="P248">
        <f t="shared" si="6"/>
        <v>3500</v>
      </c>
      <c r="Q248">
        <f t="shared" si="7"/>
        <v>35</v>
      </c>
      <c r="R248">
        <f t="shared" si="15"/>
        <v>135353535353535</v>
      </c>
      <c r="S248" s="1" t="str">
        <f t="shared" si="23"/>
        <v/>
      </c>
      <c r="T248" s="1" t="str">
        <f t="shared" si="24"/>
        <v/>
      </c>
      <c r="U248" s="1" t="str">
        <f t="shared" si="25"/>
        <v/>
      </c>
      <c r="V248" s="1" t="str">
        <f t="shared" si="26"/>
        <v/>
      </c>
      <c r="W248">
        <f t="shared" si="12"/>
        <v>46</v>
      </c>
      <c r="Z248">
        <f t="array" ref="Z248">MIN(IF($R$203:$R$503=AB247,IF($I$203:$I$503&gt;AA247,$I$203:$I$503,FALSE)))</f>
        <v>46</v>
      </c>
      <c r="AA248">
        <f t="array" ref="AA248">IF(Z248=0,VLOOKUP(MIN(IF($R$203:$R$503&gt;AB247,$R$203:$R$503)),$R$203:$W$503,6,FALSE),Z248)</f>
        <v>46</v>
      </c>
      <c r="AB248">
        <f t="shared" si="16"/>
        <v>135353535353535</v>
      </c>
      <c r="AD248" t="e">
        <f t="shared" si="17"/>
        <v>#N/A</v>
      </c>
      <c r="AE248" s="10" t="e">
        <f t="shared" si="18"/>
        <v>#N/A</v>
      </c>
      <c r="AF248" t="e">
        <f t="shared" si="19"/>
        <v>#N/A</v>
      </c>
      <c r="AG248" t="e">
        <f t="shared" si="20"/>
        <v>#N/A</v>
      </c>
      <c r="AH248" t="e">
        <f t="shared" si="21"/>
        <v>#N/A</v>
      </c>
      <c r="AI248" t="e">
        <f t="shared" si="22"/>
        <v>#N/A</v>
      </c>
    </row>
    <row r="249" spans="1:35" x14ac:dyDescent="0.25">
      <c r="A249" s="1">
        <f t="shared" si="0"/>
        <v>0</v>
      </c>
      <c r="B249" s="1" t="str">
        <f>IF('PASTE DATA HERE'!$D48="","",'PASTE DATA HERE'!A48)</f>
        <v/>
      </c>
      <c r="C249" s="1" t="str">
        <f>IF('PASTE DATA HERE'!$D48="","",'PASTE DATA HERE'!B48)</f>
        <v/>
      </c>
      <c r="D249" s="1" t="str">
        <f>IF('PASTE DATA HERE'!$D48="","",'PASTE DATA HERE'!C48)</f>
        <v/>
      </c>
      <c r="E249" s="1" t="str">
        <f>IF('PASTE DATA HERE'!$D48="","",'PASTE DATA HERE'!D48)</f>
        <v/>
      </c>
      <c r="F249" s="1" t="str">
        <f>IF('PASTE DATA HERE'!$D48="","",'PASTE DATA HERE'!E48)</f>
        <v/>
      </c>
      <c r="G249" s="1"/>
      <c r="H249" s="1"/>
      <c r="I249" s="1">
        <v>47</v>
      </c>
      <c r="J249" s="1" t="str">
        <f t="shared" si="14"/>
        <v>ZZZZZZZZZ</v>
      </c>
      <c r="K249">
        <f t="shared" si="1"/>
        <v>35000000000000</v>
      </c>
      <c r="L249">
        <f t="shared" si="2"/>
        <v>350000000000</v>
      </c>
      <c r="M249">
        <f t="shared" si="3"/>
        <v>3500000000</v>
      </c>
      <c r="N249">
        <f t="shared" si="4"/>
        <v>35000000</v>
      </c>
      <c r="O249">
        <f t="shared" si="5"/>
        <v>350000</v>
      </c>
      <c r="P249">
        <f t="shared" si="6"/>
        <v>3500</v>
      </c>
      <c r="Q249">
        <f t="shared" si="7"/>
        <v>35</v>
      </c>
      <c r="R249">
        <f t="shared" si="15"/>
        <v>135353535353535</v>
      </c>
      <c r="S249" s="1" t="str">
        <f t="shared" si="23"/>
        <v/>
      </c>
      <c r="T249" s="1" t="str">
        <f t="shared" si="24"/>
        <v/>
      </c>
      <c r="U249" s="1" t="str">
        <f t="shared" si="25"/>
        <v/>
      </c>
      <c r="V249" s="1" t="str">
        <f t="shared" si="26"/>
        <v/>
      </c>
      <c r="W249">
        <f t="shared" si="12"/>
        <v>47</v>
      </c>
      <c r="Z249">
        <f t="array" ref="Z249">MIN(IF($R$203:$R$503=AB248,IF($I$203:$I$503&gt;AA248,$I$203:$I$503,FALSE)))</f>
        <v>47</v>
      </c>
      <c r="AA249">
        <f t="array" ref="AA249">IF(Z249=0,VLOOKUP(MIN(IF($R$203:$R$503&gt;AB248,$R$203:$R$503)),$R$203:$W$503,6,FALSE),Z249)</f>
        <v>47</v>
      </c>
      <c r="AB249">
        <f t="shared" si="16"/>
        <v>135353535353535</v>
      </c>
      <c r="AD249" t="e">
        <f t="shared" si="17"/>
        <v>#N/A</v>
      </c>
      <c r="AE249" s="10" t="e">
        <f t="shared" si="18"/>
        <v>#N/A</v>
      </c>
      <c r="AF249" t="e">
        <f t="shared" si="19"/>
        <v>#N/A</v>
      </c>
      <c r="AG249" t="e">
        <f t="shared" si="20"/>
        <v>#N/A</v>
      </c>
      <c r="AH249" t="e">
        <f t="shared" si="21"/>
        <v>#N/A</v>
      </c>
      <c r="AI249" t="e">
        <f t="shared" si="22"/>
        <v>#N/A</v>
      </c>
    </row>
    <row r="250" spans="1:35" x14ac:dyDescent="0.25">
      <c r="A250" s="1">
        <f t="shared" si="0"/>
        <v>0</v>
      </c>
      <c r="B250" s="1" t="str">
        <f>IF('PASTE DATA HERE'!$D49="","",'PASTE DATA HERE'!A49)</f>
        <v/>
      </c>
      <c r="C250" s="1" t="str">
        <f>IF('PASTE DATA HERE'!$D49="","",'PASTE DATA HERE'!B49)</f>
        <v/>
      </c>
      <c r="D250" s="1" t="str">
        <f>IF('PASTE DATA HERE'!$D49="","",'PASTE DATA HERE'!C49)</f>
        <v/>
      </c>
      <c r="E250" s="1" t="str">
        <f>IF('PASTE DATA HERE'!$D49="","",'PASTE DATA HERE'!D49)</f>
        <v/>
      </c>
      <c r="F250" s="1" t="str">
        <f>IF('PASTE DATA HERE'!$D49="","",'PASTE DATA HERE'!E49)</f>
        <v/>
      </c>
      <c r="G250" s="1"/>
      <c r="H250" s="1"/>
      <c r="I250" s="1">
        <v>48</v>
      </c>
      <c r="J250" s="1" t="str">
        <f t="shared" si="14"/>
        <v>ZZZZZZZZZ</v>
      </c>
      <c r="K250">
        <f t="shared" si="1"/>
        <v>35000000000000</v>
      </c>
      <c r="L250">
        <f t="shared" si="2"/>
        <v>350000000000</v>
      </c>
      <c r="M250">
        <f t="shared" si="3"/>
        <v>3500000000</v>
      </c>
      <c r="N250">
        <f t="shared" si="4"/>
        <v>35000000</v>
      </c>
      <c r="O250">
        <f t="shared" si="5"/>
        <v>350000</v>
      </c>
      <c r="P250">
        <f t="shared" si="6"/>
        <v>3500</v>
      </c>
      <c r="Q250">
        <f t="shared" si="7"/>
        <v>35</v>
      </c>
      <c r="R250">
        <f t="shared" si="15"/>
        <v>135353535353535</v>
      </c>
      <c r="S250" s="1" t="str">
        <f t="shared" si="23"/>
        <v/>
      </c>
      <c r="T250" s="1" t="str">
        <f t="shared" si="24"/>
        <v/>
      </c>
      <c r="U250" s="1" t="str">
        <f t="shared" si="25"/>
        <v/>
      </c>
      <c r="V250" s="1" t="str">
        <f t="shared" si="26"/>
        <v/>
      </c>
      <c r="W250">
        <f t="shared" si="12"/>
        <v>48</v>
      </c>
      <c r="Z250">
        <f t="array" ref="Z250">MIN(IF($R$203:$R$503=AB249,IF($I$203:$I$503&gt;AA249,$I$203:$I$503,FALSE)))</f>
        <v>48</v>
      </c>
      <c r="AA250">
        <f t="array" ref="AA250">IF(Z250=0,VLOOKUP(MIN(IF($R$203:$R$503&gt;AB249,$R$203:$R$503)),$R$203:$W$503,6,FALSE),Z250)</f>
        <v>48</v>
      </c>
      <c r="AB250">
        <f t="shared" si="16"/>
        <v>135353535353535</v>
      </c>
      <c r="AD250" t="e">
        <f t="shared" si="17"/>
        <v>#N/A</v>
      </c>
      <c r="AE250" s="10" t="e">
        <f t="shared" si="18"/>
        <v>#N/A</v>
      </c>
      <c r="AF250" t="e">
        <f t="shared" si="19"/>
        <v>#N/A</v>
      </c>
      <c r="AG250" t="e">
        <f t="shared" si="20"/>
        <v>#N/A</v>
      </c>
      <c r="AH250" t="e">
        <f t="shared" si="21"/>
        <v>#N/A</v>
      </c>
      <c r="AI250" t="e">
        <f t="shared" si="22"/>
        <v>#N/A</v>
      </c>
    </row>
    <row r="251" spans="1:35" x14ac:dyDescent="0.25">
      <c r="A251" s="1">
        <f t="shared" si="0"/>
        <v>0</v>
      </c>
      <c r="B251" s="1" t="str">
        <f>IF('PASTE DATA HERE'!$D50="","",'PASTE DATA HERE'!A50)</f>
        <v/>
      </c>
      <c r="C251" s="1" t="str">
        <f>IF('PASTE DATA HERE'!$D50="","",'PASTE DATA HERE'!B50)</f>
        <v/>
      </c>
      <c r="D251" s="1" t="str">
        <f>IF('PASTE DATA HERE'!$D50="","",'PASTE DATA HERE'!C50)</f>
        <v/>
      </c>
      <c r="E251" s="1" t="str">
        <f>IF('PASTE DATA HERE'!$D50="","",'PASTE DATA HERE'!D50)</f>
        <v/>
      </c>
      <c r="F251" s="1" t="str">
        <f>IF('PASTE DATA HERE'!$D50="","",'PASTE DATA HERE'!E50)</f>
        <v/>
      </c>
      <c r="G251" s="1"/>
      <c r="H251" s="1"/>
      <c r="I251" s="1">
        <v>49</v>
      </c>
      <c r="J251" s="1" t="str">
        <f t="shared" si="14"/>
        <v>ZZZZZZZZZ</v>
      </c>
      <c r="K251">
        <f t="shared" si="1"/>
        <v>35000000000000</v>
      </c>
      <c r="L251">
        <f t="shared" si="2"/>
        <v>350000000000</v>
      </c>
      <c r="M251">
        <f t="shared" si="3"/>
        <v>3500000000</v>
      </c>
      <c r="N251">
        <f t="shared" si="4"/>
        <v>35000000</v>
      </c>
      <c r="O251">
        <f t="shared" si="5"/>
        <v>350000</v>
      </c>
      <c r="P251">
        <f t="shared" si="6"/>
        <v>3500</v>
      </c>
      <c r="Q251">
        <f t="shared" si="7"/>
        <v>35</v>
      </c>
      <c r="R251">
        <f t="shared" si="15"/>
        <v>135353535353535</v>
      </c>
      <c r="S251" s="1" t="str">
        <f t="shared" si="23"/>
        <v/>
      </c>
      <c r="T251" s="1" t="str">
        <f t="shared" si="24"/>
        <v/>
      </c>
      <c r="U251" s="1" t="str">
        <f t="shared" si="25"/>
        <v/>
      </c>
      <c r="V251" s="1" t="str">
        <f t="shared" si="26"/>
        <v/>
      </c>
      <c r="W251">
        <f t="shared" si="12"/>
        <v>49</v>
      </c>
      <c r="Z251">
        <f t="array" ref="Z251">MIN(IF($R$203:$R$503=AB250,IF($I$203:$I$503&gt;AA250,$I$203:$I$503,FALSE)))</f>
        <v>49</v>
      </c>
      <c r="AA251">
        <f t="array" ref="AA251">IF(Z251=0,VLOOKUP(MIN(IF($R$203:$R$503&gt;AB250,$R$203:$R$503)),$R$203:$W$503,6,FALSE),Z251)</f>
        <v>49</v>
      </c>
      <c r="AB251">
        <f t="shared" si="16"/>
        <v>135353535353535</v>
      </c>
      <c r="AD251" t="e">
        <f t="shared" si="17"/>
        <v>#N/A</v>
      </c>
      <c r="AE251" s="10" t="e">
        <f t="shared" si="18"/>
        <v>#N/A</v>
      </c>
      <c r="AF251" t="e">
        <f t="shared" si="19"/>
        <v>#N/A</v>
      </c>
      <c r="AG251" t="e">
        <f t="shared" si="20"/>
        <v>#N/A</v>
      </c>
      <c r="AH251" t="e">
        <f t="shared" si="21"/>
        <v>#N/A</v>
      </c>
      <c r="AI251" t="e">
        <f t="shared" si="22"/>
        <v>#N/A</v>
      </c>
    </row>
    <row r="252" spans="1:35" x14ac:dyDescent="0.25">
      <c r="A252" s="1">
        <f t="shared" si="0"/>
        <v>0</v>
      </c>
      <c r="B252" s="1" t="str">
        <f>IF('PASTE DATA HERE'!$D51="","",'PASTE DATA HERE'!A51)</f>
        <v/>
      </c>
      <c r="C252" s="1" t="str">
        <f>IF('PASTE DATA HERE'!$D51="","",'PASTE DATA HERE'!B51)</f>
        <v/>
      </c>
      <c r="D252" s="1" t="str">
        <f>IF('PASTE DATA HERE'!$D51="","",'PASTE DATA HERE'!C51)</f>
        <v/>
      </c>
      <c r="E252" s="1" t="str">
        <f>IF('PASTE DATA HERE'!$D51="","",'PASTE DATA HERE'!D51)</f>
        <v/>
      </c>
      <c r="F252" s="1" t="str">
        <f>IF('PASTE DATA HERE'!$D51="","",'PASTE DATA HERE'!E51)</f>
        <v/>
      </c>
      <c r="G252" s="1"/>
      <c r="H252" s="1"/>
      <c r="I252" s="1">
        <v>50</v>
      </c>
      <c r="J252" s="1" t="str">
        <f t="shared" si="14"/>
        <v>ZZZZZZZZZ</v>
      </c>
      <c r="K252">
        <f t="shared" si="1"/>
        <v>35000000000000</v>
      </c>
      <c r="L252">
        <f t="shared" si="2"/>
        <v>350000000000</v>
      </c>
      <c r="M252">
        <f t="shared" si="3"/>
        <v>3500000000</v>
      </c>
      <c r="N252">
        <f t="shared" si="4"/>
        <v>35000000</v>
      </c>
      <c r="O252">
        <f t="shared" si="5"/>
        <v>350000</v>
      </c>
      <c r="P252">
        <f t="shared" si="6"/>
        <v>3500</v>
      </c>
      <c r="Q252">
        <f t="shared" si="7"/>
        <v>35</v>
      </c>
      <c r="R252">
        <f t="shared" si="15"/>
        <v>135353535353535</v>
      </c>
      <c r="S252" s="1" t="str">
        <f t="shared" si="23"/>
        <v/>
      </c>
      <c r="T252" s="1" t="str">
        <f t="shared" si="24"/>
        <v/>
      </c>
      <c r="U252" s="1" t="str">
        <f t="shared" si="25"/>
        <v/>
      </c>
      <c r="V252" s="1" t="str">
        <f t="shared" si="26"/>
        <v/>
      </c>
      <c r="W252">
        <f t="shared" si="12"/>
        <v>50</v>
      </c>
      <c r="Z252">
        <f t="array" ref="Z252">MIN(IF($R$203:$R$503=AB251,IF($I$203:$I$503&gt;AA251,$I$203:$I$503,FALSE)))</f>
        <v>50</v>
      </c>
      <c r="AA252">
        <f t="array" ref="AA252">IF(Z252=0,VLOOKUP(MIN(IF($R$203:$R$503&gt;AB251,$R$203:$R$503)),$R$203:$W$503,6,FALSE),Z252)</f>
        <v>50</v>
      </c>
      <c r="AB252">
        <f t="shared" si="16"/>
        <v>135353535353535</v>
      </c>
      <c r="AD252" t="e">
        <f t="shared" si="17"/>
        <v>#N/A</v>
      </c>
      <c r="AE252" s="10" t="e">
        <f t="shared" si="18"/>
        <v>#N/A</v>
      </c>
      <c r="AF252" t="e">
        <f t="shared" si="19"/>
        <v>#N/A</v>
      </c>
      <c r="AG252" t="e">
        <f t="shared" si="20"/>
        <v>#N/A</v>
      </c>
      <c r="AH252" t="e">
        <f t="shared" si="21"/>
        <v>#N/A</v>
      </c>
      <c r="AI252" t="e">
        <f t="shared" si="22"/>
        <v>#N/A</v>
      </c>
    </row>
    <row r="253" spans="1:35" x14ac:dyDescent="0.25">
      <c r="A253" s="1">
        <f t="shared" si="0"/>
        <v>0</v>
      </c>
      <c r="B253" s="1" t="str">
        <f>IF('PASTE DATA HERE'!$D52="","",'PASTE DATA HERE'!A52)</f>
        <v/>
      </c>
      <c r="C253" s="1" t="str">
        <f>IF('PASTE DATA HERE'!$D52="","",'PASTE DATA HERE'!B52)</f>
        <v/>
      </c>
      <c r="D253" s="1" t="str">
        <f>IF('PASTE DATA HERE'!$D52="","",'PASTE DATA HERE'!C52)</f>
        <v/>
      </c>
      <c r="E253" s="1" t="str">
        <f>IF('PASTE DATA HERE'!$D52="","",'PASTE DATA HERE'!D52)</f>
        <v/>
      </c>
      <c r="F253" s="1" t="str">
        <f>IF('PASTE DATA HERE'!$D52="","",'PASTE DATA HERE'!E52)</f>
        <v/>
      </c>
      <c r="G253" s="1"/>
      <c r="H253" s="1"/>
      <c r="I253" s="1">
        <v>51</v>
      </c>
      <c r="J253" s="1" t="str">
        <f t="shared" si="14"/>
        <v>ZZZZZZZZZ</v>
      </c>
      <c r="K253">
        <f t="shared" si="1"/>
        <v>35000000000000</v>
      </c>
      <c r="L253">
        <f t="shared" si="2"/>
        <v>350000000000</v>
      </c>
      <c r="M253">
        <f t="shared" si="3"/>
        <v>3500000000</v>
      </c>
      <c r="N253">
        <f t="shared" si="4"/>
        <v>35000000</v>
      </c>
      <c r="O253">
        <f t="shared" si="5"/>
        <v>350000</v>
      </c>
      <c r="P253">
        <f t="shared" si="6"/>
        <v>3500</v>
      </c>
      <c r="Q253">
        <f t="shared" si="7"/>
        <v>35</v>
      </c>
      <c r="R253">
        <f t="shared" si="15"/>
        <v>135353535353535</v>
      </c>
      <c r="S253" s="1" t="str">
        <f t="shared" si="23"/>
        <v/>
      </c>
      <c r="T253" s="1" t="str">
        <f t="shared" si="24"/>
        <v/>
      </c>
      <c r="U253" s="1" t="str">
        <f t="shared" si="25"/>
        <v/>
      </c>
      <c r="V253" s="1" t="str">
        <f t="shared" si="26"/>
        <v/>
      </c>
      <c r="W253">
        <f t="shared" si="12"/>
        <v>51</v>
      </c>
      <c r="Z253">
        <f t="array" ref="Z253">MIN(IF($R$203:$R$503=AB252,IF($I$203:$I$503&gt;AA252,$I$203:$I$503,FALSE)))</f>
        <v>51</v>
      </c>
      <c r="AA253">
        <f t="array" ref="AA253">IF(Z253=0,VLOOKUP(MIN(IF($R$203:$R$503&gt;AB252,$R$203:$R$503)),$R$203:$W$503,6,FALSE),Z253)</f>
        <v>51</v>
      </c>
      <c r="AB253">
        <f t="shared" si="16"/>
        <v>135353535353535</v>
      </c>
      <c r="AD253" t="e">
        <f t="shared" si="17"/>
        <v>#N/A</v>
      </c>
      <c r="AE253" s="10" t="e">
        <f t="shared" si="18"/>
        <v>#N/A</v>
      </c>
      <c r="AF253" t="e">
        <f t="shared" si="19"/>
        <v>#N/A</v>
      </c>
      <c r="AG253" t="e">
        <f t="shared" si="20"/>
        <v>#N/A</v>
      </c>
      <c r="AH253" t="e">
        <f t="shared" si="21"/>
        <v>#N/A</v>
      </c>
      <c r="AI253" t="e">
        <f t="shared" si="22"/>
        <v>#N/A</v>
      </c>
    </row>
    <row r="254" spans="1:35" x14ac:dyDescent="0.25">
      <c r="A254" s="1">
        <f t="shared" si="0"/>
        <v>0</v>
      </c>
      <c r="B254" s="1" t="str">
        <f>IF('PASTE DATA HERE'!$D53="","",'PASTE DATA HERE'!A53)</f>
        <v/>
      </c>
      <c r="C254" s="1" t="str">
        <f>IF('PASTE DATA HERE'!$D53="","",'PASTE DATA HERE'!B53)</f>
        <v/>
      </c>
      <c r="D254" s="1" t="str">
        <f>IF('PASTE DATA HERE'!$D53="","",'PASTE DATA HERE'!C53)</f>
        <v/>
      </c>
      <c r="E254" s="1" t="str">
        <f>IF('PASTE DATA HERE'!$D53="","",'PASTE DATA HERE'!D53)</f>
        <v/>
      </c>
      <c r="F254" s="1" t="str">
        <f>IF('PASTE DATA HERE'!$D53="","",'PASTE DATA HERE'!E53)</f>
        <v/>
      </c>
      <c r="G254" s="1"/>
      <c r="H254" s="1"/>
      <c r="I254" s="1">
        <v>52</v>
      </c>
      <c r="J254" s="1" t="str">
        <f t="shared" si="14"/>
        <v>ZZZZZZZZZ</v>
      </c>
      <c r="K254">
        <f t="shared" si="1"/>
        <v>35000000000000</v>
      </c>
      <c r="L254">
        <f t="shared" si="2"/>
        <v>350000000000</v>
      </c>
      <c r="M254">
        <f t="shared" si="3"/>
        <v>3500000000</v>
      </c>
      <c r="N254">
        <f t="shared" si="4"/>
        <v>35000000</v>
      </c>
      <c r="O254">
        <f t="shared" si="5"/>
        <v>350000</v>
      </c>
      <c r="P254">
        <f t="shared" si="6"/>
        <v>3500</v>
      </c>
      <c r="Q254">
        <f t="shared" si="7"/>
        <v>35</v>
      </c>
      <c r="R254">
        <f t="shared" si="15"/>
        <v>135353535353535</v>
      </c>
      <c r="S254" s="1" t="str">
        <f t="shared" si="23"/>
        <v/>
      </c>
      <c r="T254" s="1" t="str">
        <f t="shared" si="24"/>
        <v/>
      </c>
      <c r="U254" s="1" t="str">
        <f t="shared" si="25"/>
        <v/>
      </c>
      <c r="V254" s="1" t="str">
        <f t="shared" si="26"/>
        <v/>
      </c>
      <c r="W254">
        <f t="shared" si="12"/>
        <v>52</v>
      </c>
      <c r="Z254">
        <f t="array" ref="Z254">MIN(IF($R$203:$R$503=AB253,IF($I$203:$I$503&gt;AA253,$I$203:$I$503,FALSE)))</f>
        <v>52</v>
      </c>
      <c r="AA254">
        <f t="array" ref="AA254">IF(Z254=0,VLOOKUP(MIN(IF($R$203:$R$503&gt;AB253,$R$203:$R$503)),$R$203:$W$503,6,FALSE),Z254)</f>
        <v>52</v>
      </c>
      <c r="AB254">
        <f t="shared" si="16"/>
        <v>135353535353535</v>
      </c>
      <c r="AD254" t="e">
        <f t="shared" si="17"/>
        <v>#N/A</v>
      </c>
      <c r="AE254" s="10" t="e">
        <f t="shared" si="18"/>
        <v>#N/A</v>
      </c>
      <c r="AF254" t="e">
        <f t="shared" si="19"/>
        <v>#N/A</v>
      </c>
      <c r="AG254" t="e">
        <f t="shared" si="20"/>
        <v>#N/A</v>
      </c>
      <c r="AH254" t="e">
        <f t="shared" si="21"/>
        <v>#N/A</v>
      </c>
      <c r="AI254" t="e">
        <f t="shared" si="22"/>
        <v>#N/A</v>
      </c>
    </row>
    <row r="255" spans="1:35" x14ac:dyDescent="0.25">
      <c r="A255" s="1">
        <f t="shared" si="0"/>
        <v>0</v>
      </c>
      <c r="B255" s="1" t="str">
        <f>IF('PASTE DATA HERE'!$D54="","",'PASTE DATA HERE'!A54)</f>
        <v/>
      </c>
      <c r="C255" s="1" t="str">
        <f>IF('PASTE DATA HERE'!$D54="","",'PASTE DATA HERE'!B54)</f>
        <v/>
      </c>
      <c r="D255" s="1" t="str">
        <f>IF('PASTE DATA HERE'!$D54="","",'PASTE DATA HERE'!C54)</f>
        <v/>
      </c>
      <c r="E255" s="1" t="str">
        <f>IF('PASTE DATA HERE'!$D54="","",'PASTE DATA HERE'!D54)</f>
        <v/>
      </c>
      <c r="F255" s="1" t="str">
        <f>IF('PASTE DATA HERE'!$D54="","",'PASTE DATA HERE'!E54)</f>
        <v/>
      </c>
      <c r="G255" s="1"/>
      <c r="H255" s="1"/>
      <c r="I255" s="1">
        <v>53</v>
      </c>
      <c r="J255" s="1" t="str">
        <f t="shared" si="14"/>
        <v>ZZZZZZZZZ</v>
      </c>
      <c r="K255">
        <f t="shared" si="1"/>
        <v>35000000000000</v>
      </c>
      <c r="L255">
        <f t="shared" si="2"/>
        <v>350000000000</v>
      </c>
      <c r="M255">
        <f t="shared" si="3"/>
        <v>3500000000</v>
      </c>
      <c r="N255">
        <f t="shared" si="4"/>
        <v>35000000</v>
      </c>
      <c r="O255">
        <f t="shared" si="5"/>
        <v>350000</v>
      </c>
      <c r="P255">
        <f t="shared" si="6"/>
        <v>3500</v>
      </c>
      <c r="Q255">
        <f t="shared" si="7"/>
        <v>35</v>
      </c>
      <c r="R255">
        <f t="shared" si="15"/>
        <v>135353535353535</v>
      </c>
      <c r="S255" s="1" t="str">
        <f t="shared" si="23"/>
        <v/>
      </c>
      <c r="T255" s="1" t="str">
        <f t="shared" si="24"/>
        <v/>
      </c>
      <c r="U255" s="1" t="str">
        <f t="shared" si="25"/>
        <v/>
      </c>
      <c r="V255" s="1" t="str">
        <f t="shared" si="26"/>
        <v/>
      </c>
      <c r="W255">
        <f t="shared" si="12"/>
        <v>53</v>
      </c>
      <c r="Z255">
        <f t="array" ref="Z255">MIN(IF($R$203:$R$503=AB254,IF($I$203:$I$503&gt;AA254,$I$203:$I$503,FALSE)))</f>
        <v>53</v>
      </c>
      <c r="AA255">
        <f t="array" ref="AA255">IF(Z255=0,VLOOKUP(MIN(IF($R$203:$R$503&gt;AB254,$R$203:$R$503)),$R$203:$W$503,6,FALSE),Z255)</f>
        <v>53</v>
      </c>
      <c r="AB255">
        <f t="shared" si="16"/>
        <v>135353535353535</v>
      </c>
      <c r="AD255" t="e">
        <f t="shared" si="17"/>
        <v>#N/A</v>
      </c>
      <c r="AE255" s="10" t="e">
        <f t="shared" si="18"/>
        <v>#N/A</v>
      </c>
      <c r="AF255" t="e">
        <f t="shared" si="19"/>
        <v>#N/A</v>
      </c>
      <c r="AG255" t="e">
        <f t="shared" si="20"/>
        <v>#N/A</v>
      </c>
      <c r="AH255" t="e">
        <f t="shared" si="21"/>
        <v>#N/A</v>
      </c>
      <c r="AI255" t="e">
        <f t="shared" si="22"/>
        <v>#N/A</v>
      </c>
    </row>
    <row r="256" spans="1:35" x14ac:dyDescent="0.25">
      <c r="A256" s="1">
        <f t="shared" si="0"/>
        <v>0</v>
      </c>
      <c r="B256" s="1" t="str">
        <f>IF('PASTE DATA HERE'!$D55="","",'PASTE DATA HERE'!A55)</f>
        <v/>
      </c>
      <c r="C256" s="1" t="str">
        <f>IF('PASTE DATA HERE'!$D55="","",'PASTE DATA HERE'!B55)</f>
        <v/>
      </c>
      <c r="D256" s="1" t="str">
        <f>IF('PASTE DATA HERE'!$D55="","",'PASTE DATA HERE'!C55)</f>
        <v/>
      </c>
      <c r="E256" s="1" t="str">
        <f>IF('PASTE DATA HERE'!$D55="","",'PASTE DATA HERE'!D55)</f>
        <v/>
      </c>
      <c r="F256" s="1" t="str">
        <f>IF('PASTE DATA HERE'!$D55="","",'PASTE DATA HERE'!E55)</f>
        <v/>
      </c>
      <c r="G256" s="1"/>
      <c r="H256" s="1"/>
      <c r="I256" s="1">
        <v>54</v>
      </c>
      <c r="J256" s="1" t="str">
        <f t="shared" si="14"/>
        <v>ZZZZZZZZZ</v>
      </c>
      <c r="K256">
        <f t="shared" si="1"/>
        <v>35000000000000</v>
      </c>
      <c r="L256">
        <f t="shared" si="2"/>
        <v>350000000000</v>
      </c>
      <c r="M256">
        <f t="shared" si="3"/>
        <v>3500000000</v>
      </c>
      <c r="N256">
        <f t="shared" si="4"/>
        <v>35000000</v>
      </c>
      <c r="O256">
        <f t="shared" si="5"/>
        <v>350000</v>
      </c>
      <c r="P256">
        <f t="shared" si="6"/>
        <v>3500</v>
      </c>
      <c r="Q256">
        <f t="shared" si="7"/>
        <v>35</v>
      </c>
      <c r="R256">
        <f t="shared" si="15"/>
        <v>135353535353535</v>
      </c>
      <c r="S256" s="1" t="str">
        <f t="shared" si="23"/>
        <v/>
      </c>
      <c r="T256" s="1" t="str">
        <f t="shared" si="24"/>
        <v/>
      </c>
      <c r="U256" s="1" t="str">
        <f t="shared" si="25"/>
        <v/>
      </c>
      <c r="V256" s="1" t="str">
        <f t="shared" si="26"/>
        <v/>
      </c>
      <c r="W256">
        <f t="shared" si="12"/>
        <v>54</v>
      </c>
      <c r="Z256">
        <f t="array" ref="Z256">MIN(IF($R$203:$R$503=AB255,IF($I$203:$I$503&gt;AA255,$I$203:$I$503,FALSE)))</f>
        <v>54</v>
      </c>
      <c r="AA256">
        <f t="array" ref="AA256">IF(Z256=0,VLOOKUP(MIN(IF($R$203:$R$503&gt;AB255,$R$203:$R$503)),$R$203:$W$503,6,FALSE),Z256)</f>
        <v>54</v>
      </c>
      <c r="AB256">
        <f t="shared" si="16"/>
        <v>135353535353535</v>
      </c>
      <c r="AD256" t="e">
        <f t="shared" si="17"/>
        <v>#N/A</v>
      </c>
      <c r="AE256" s="10" t="e">
        <f t="shared" si="18"/>
        <v>#N/A</v>
      </c>
      <c r="AF256" t="e">
        <f t="shared" si="19"/>
        <v>#N/A</v>
      </c>
      <c r="AG256" t="e">
        <f t="shared" si="20"/>
        <v>#N/A</v>
      </c>
      <c r="AH256" t="e">
        <f t="shared" si="21"/>
        <v>#N/A</v>
      </c>
      <c r="AI256" t="e">
        <f t="shared" si="22"/>
        <v>#N/A</v>
      </c>
    </row>
    <row r="257" spans="1:35" x14ac:dyDescent="0.25">
      <c r="A257" s="1">
        <f t="shared" si="0"/>
        <v>0</v>
      </c>
      <c r="B257" s="1" t="str">
        <f>IF('PASTE DATA HERE'!$D56="","",'PASTE DATA HERE'!A56)</f>
        <v/>
      </c>
      <c r="C257" s="1" t="str">
        <f>IF('PASTE DATA HERE'!$D56="","",'PASTE DATA HERE'!B56)</f>
        <v/>
      </c>
      <c r="D257" s="1" t="str">
        <f>IF('PASTE DATA HERE'!$D56="","",'PASTE DATA HERE'!C56)</f>
        <v/>
      </c>
      <c r="E257" s="1" t="str">
        <f>IF('PASTE DATA HERE'!$D56="","",'PASTE DATA HERE'!D56)</f>
        <v/>
      </c>
      <c r="F257" s="1" t="str">
        <f>IF('PASTE DATA HERE'!$D56="","",'PASTE DATA HERE'!E56)</f>
        <v/>
      </c>
      <c r="G257" s="1"/>
      <c r="H257" s="1"/>
      <c r="I257" s="1">
        <v>55</v>
      </c>
      <c r="J257" s="1" t="str">
        <f t="shared" si="14"/>
        <v>ZZZZZZZZZ</v>
      </c>
      <c r="K257">
        <f t="shared" si="1"/>
        <v>35000000000000</v>
      </c>
      <c r="L257">
        <f t="shared" si="2"/>
        <v>350000000000</v>
      </c>
      <c r="M257">
        <f t="shared" si="3"/>
        <v>3500000000</v>
      </c>
      <c r="N257">
        <f t="shared" si="4"/>
        <v>35000000</v>
      </c>
      <c r="O257">
        <f t="shared" si="5"/>
        <v>350000</v>
      </c>
      <c r="P257">
        <f t="shared" si="6"/>
        <v>3500</v>
      </c>
      <c r="Q257">
        <f t="shared" si="7"/>
        <v>35</v>
      </c>
      <c r="R257">
        <f t="shared" si="15"/>
        <v>135353535353535</v>
      </c>
      <c r="S257" s="1" t="str">
        <f t="shared" si="23"/>
        <v/>
      </c>
      <c r="T257" s="1" t="str">
        <f t="shared" si="24"/>
        <v/>
      </c>
      <c r="U257" s="1" t="str">
        <f t="shared" si="25"/>
        <v/>
      </c>
      <c r="V257" s="1" t="str">
        <f t="shared" si="26"/>
        <v/>
      </c>
      <c r="W257">
        <f t="shared" si="12"/>
        <v>55</v>
      </c>
      <c r="Z257">
        <f t="array" ref="Z257">MIN(IF($R$203:$R$503=AB256,IF($I$203:$I$503&gt;AA256,$I$203:$I$503,FALSE)))</f>
        <v>55</v>
      </c>
      <c r="AA257">
        <f t="array" ref="AA257">IF(Z257=0,VLOOKUP(MIN(IF($R$203:$R$503&gt;AB256,$R$203:$R$503)),$R$203:$W$503,6,FALSE),Z257)</f>
        <v>55</v>
      </c>
      <c r="AB257">
        <f t="shared" si="16"/>
        <v>135353535353535</v>
      </c>
      <c r="AD257" t="e">
        <f t="shared" si="17"/>
        <v>#N/A</v>
      </c>
      <c r="AE257" s="10" t="e">
        <f t="shared" si="18"/>
        <v>#N/A</v>
      </c>
      <c r="AF257" t="e">
        <f t="shared" si="19"/>
        <v>#N/A</v>
      </c>
      <c r="AG257" t="e">
        <f t="shared" si="20"/>
        <v>#N/A</v>
      </c>
      <c r="AH257" t="e">
        <f t="shared" si="21"/>
        <v>#N/A</v>
      </c>
      <c r="AI257" t="e">
        <f t="shared" si="22"/>
        <v>#N/A</v>
      </c>
    </row>
    <row r="258" spans="1:35" x14ac:dyDescent="0.25">
      <c r="A258" s="1">
        <f t="shared" si="0"/>
        <v>0</v>
      </c>
      <c r="B258" s="1" t="str">
        <f>IF('PASTE DATA HERE'!$D57="","",'PASTE DATA HERE'!A57)</f>
        <v/>
      </c>
      <c r="C258" s="1" t="str">
        <f>IF('PASTE DATA HERE'!$D57="","",'PASTE DATA HERE'!B57)</f>
        <v/>
      </c>
      <c r="D258" s="1" t="str">
        <f>IF('PASTE DATA HERE'!$D57="","",'PASTE DATA HERE'!C57)</f>
        <v/>
      </c>
      <c r="E258" s="1" t="str">
        <f>IF('PASTE DATA HERE'!$D57="","",'PASTE DATA HERE'!D57)</f>
        <v/>
      </c>
      <c r="F258" s="1" t="str">
        <f>IF('PASTE DATA HERE'!$D57="","",'PASTE DATA HERE'!E57)</f>
        <v/>
      </c>
      <c r="G258" s="1"/>
      <c r="H258" s="1"/>
      <c r="I258" s="1">
        <v>56</v>
      </c>
      <c r="J258" s="1" t="str">
        <f t="shared" si="14"/>
        <v>ZZZZZZZZZ</v>
      </c>
      <c r="K258">
        <f t="shared" si="1"/>
        <v>35000000000000</v>
      </c>
      <c r="L258">
        <f t="shared" si="2"/>
        <v>350000000000</v>
      </c>
      <c r="M258">
        <f t="shared" si="3"/>
        <v>3500000000</v>
      </c>
      <c r="N258">
        <f t="shared" si="4"/>
        <v>35000000</v>
      </c>
      <c r="O258">
        <f t="shared" si="5"/>
        <v>350000</v>
      </c>
      <c r="P258">
        <f t="shared" si="6"/>
        <v>3500</v>
      </c>
      <c r="Q258">
        <f t="shared" si="7"/>
        <v>35</v>
      </c>
      <c r="R258">
        <f t="shared" si="15"/>
        <v>135353535353535</v>
      </c>
      <c r="S258" s="1" t="str">
        <f t="shared" si="23"/>
        <v/>
      </c>
      <c r="T258" s="1" t="str">
        <f t="shared" si="24"/>
        <v/>
      </c>
      <c r="U258" s="1" t="str">
        <f t="shared" si="25"/>
        <v/>
      </c>
      <c r="V258" s="1" t="str">
        <f t="shared" si="26"/>
        <v/>
      </c>
      <c r="W258">
        <f t="shared" si="12"/>
        <v>56</v>
      </c>
      <c r="Z258">
        <f t="array" ref="Z258">MIN(IF($R$203:$R$503=AB257,IF($I$203:$I$503&gt;AA257,$I$203:$I$503,FALSE)))</f>
        <v>56</v>
      </c>
      <c r="AA258">
        <f t="array" ref="AA258">IF(Z258=0,VLOOKUP(MIN(IF($R$203:$R$503&gt;AB257,$R$203:$R$503)),$R$203:$W$503,6,FALSE),Z258)</f>
        <v>56</v>
      </c>
      <c r="AB258">
        <f t="shared" si="16"/>
        <v>135353535353535</v>
      </c>
      <c r="AD258" t="e">
        <f t="shared" si="17"/>
        <v>#N/A</v>
      </c>
      <c r="AE258" s="10" t="e">
        <f t="shared" si="18"/>
        <v>#N/A</v>
      </c>
      <c r="AF258" t="e">
        <f t="shared" si="19"/>
        <v>#N/A</v>
      </c>
      <c r="AG258" t="e">
        <f t="shared" si="20"/>
        <v>#N/A</v>
      </c>
      <c r="AH258" t="e">
        <f t="shared" si="21"/>
        <v>#N/A</v>
      </c>
      <c r="AI258" t="e">
        <f t="shared" si="22"/>
        <v>#N/A</v>
      </c>
    </row>
    <row r="259" spans="1:35" x14ac:dyDescent="0.25">
      <c r="A259" s="1">
        <f t="shared" si="0"/>
        <v>0</v>
      </c>
      <c r="B259" s="1" t="str">
        <f>IF('PASTE DATA HERE'!$D58="","",'PASTE DATA HERE'!A58)</f>
        <v/>
      </c>
      <c r="C259" s="1" t="str">
        <f>IF('PASTE DATA HERE'!$D58="","",'PASTE DATA HERE'!B58)</f>
        <v/>
      </c>
      <c r="D259" s="1" t="str">
        <f>IF('PASTE DATA HERE'!$D58="","",'PASTE DATA HERE'!C58)</f>
        <v/>
      </c>
      <c r="E259" s="1" t="str">
        <f>IF('PASTE DATA HERE'!$D58="","",'PASTE DATA HERE'!D58)</f>
        <v/>
      </c>
      <c r="F259" s="1" t="str">
        <f>IF('PASTE DATA HERE'!$D58="","",'PASTE DATA HERE'!E58)</f>
        <v/>
      </c>
      <c r="G259" s="1"/>
      <c r="H259" s="1"/>
      <c r="I259" s="1">
        <v>57</v>
      </c>
      <c r="J259" s="1" t="str">
        <f t="shared" si="14"/>
        <v>ZZZZZZZZZ</v>
      </c>
      <c r="K259">
        <f t="shared" si="1"/>
        <v>35000000000000</v>
      </c>
      <c r="L259">
        <f t="shared" si="2"/>
        <v>350000000000</v>
      </c>
      <c r="M259">
        <f t="shared" si="3"/>
        <v>3500000000</v>
      </c>
      <c r="N259">
        <f t="shared" si="4"/>
        <v>35000000</v>
      </c>
      <c r="O259">
        <f t="shared" si="5"/>
        <v>350000</v>
      </c>
      <c r="P259">
        <f t="shared" si="6"/>
        <v>3500</v>
      </c>
      <c r="Q259">
        <f t="shared" si="7"/>
        <v>35</v>
      </c>
      <c r="R259">
        <f t="shared" si="15"/>
        <v>135353535353535</v>
      </c>
      <c r="S259" s="1" t="str">
        <f t="shared" si="23"/>
        <v/>
      </c>
      <c r="T259" s="1" t="str">
        <f t="shared" si="24"/>
        <v/>
      </c>
      <c r="U259" s="1" t="str">
        <f t="shared" si="25"/>
        <v/>
      </c>
      <c r="V259" s="1" t="str">
        <f t="shared" si="26"/>
        <v/>
      </c>
      <c r="W259">
        <f t="shared" si="12"/>
        <v>57</v>
      </c>
      <c r="Z259">
        <f t="array" ref="Z259">MIN(IF($R$203:$R$503=AB258,IF($I$203:$I$503&gt;AA258,$I$203:$I$503,FALSE)))</f>
        <v>57</v>
      </c>
      <c r="AA259">
        <f t="array" ref="AA259">IF(Z259=0,VLOOKUP(MIN(IF($R$203:$R$503&gt;AB258,$R$203:$R$503)),$R$203:$W$503,6,FALSE),Z259)</f>
        <v>57</v>
      </c>
      <c r="AB259">
        <f t="shared" si="16"/>
        <v>135353535353535</v>
      </c>
      <c r="AD259" t="e">
        <f t="shared" si="17"/>
        <v>#N/A</v>
      </c>
      <c r="AE259" s="10" t="e">
        <f t="shared" si="18"/>
        <v>#N/A</v>
      </c>
      <c r="AF259" t="e">
        <f t="shared" si="19"/>
        <v>#N/A</v>
      </c>
      <c r="AG259" t="e">
        <f t="shared" si="20"/>
        <v>#N/A</v>
      </c>
      <c r="AH259" t="e">
        <f t="shared" si="21"/>
        <v>#N/A</v>
      </c>
      <c r="AI259" t="e">
        <f t="shared" si="22"/>
        <v>#N/A</v>
      </c>
    </row>
    <row r="260" spans="1:35" x14ac:dyDescent="0.25">
      <c r="A260" s="1">
        <f t="shared" si="0"/>
        <v>0</v>
      </c>
      <c r="B260" s="1" t="str">
        <f>IF('PASTE DATA HERE'!$D59="","",'PASTE DATA HERE'!A59)</f>
        <v/>
      </c>
      <c r="C260" s="1" t="str">
        <f>IF('PASTE DATA HERE'!$D59="","",'PASTE DATA HERE'!B59)</f>
        <v/>
      </c>
      <c r="D260" s="1" t="str">
        <f>IF('PASTE DATA HERE'!$D59="","",'PASTE DATA HERE'!C59)</f>
        <v/>
      </c>
      <c r="E260" s="1" t="str">
        <f>IF('PASTE DATA HERE'!$D59="","",'PASTE DATA HERE'!D59)</f>
        <v/>
      </c>
      <c r="F260" s="1" t="str">
        <f>IF('PASTE DATA HERE'!$D59="","",'PASTE DATA HERE'!E59)</f>
        <v/>
      </c>
      <c r="G260" s="1"/>
      <c r="H260" s="1"/>
      <c r="I260" s="1">
        <v>58</v>
      </c>
      <c r="J260" s="1" t="str">
        <f t="shared" si="14"/>
        <v>ZZZZZZZZZ</v>
      </c>
      <c r="K260">
        <f t="shared" si="1"/>
        <v>35000000000000</v>
      </c>
      <c r="L260">
        <f t="shared" si="2"/>
        <v>350000000000</v>
      </c>
      <c r="M260">
        <f t="shared" si="3"/>
        <v>3500000000</v>
      </c>
      <c r="N260">
        <f t="shared" si="4"/>
        <v>35000000</v>
      </c>
      <c r="O260">
        <f t="shared" si="5"/>
        <v>350000</v>
      </c>
      <c r="P260">
        <f t="shared" si="6"/>
        <v>3500</v>
      </c>
      <c r="Q260">
        <f t="shared" si="7"/>
        <v>35</v>
      </c>
      <c r="R260">
        <f t="shared" si="15"/>
        <v>135353535353535</v>
      </c>
      <c r="S260" s="1" t="str">
        <f t="shared" si="23"/>
        <v/>
      </c>
      <c r="T260" s="1" t="str">
        <f t="shared" si="24"/>
        <v/>
      </c>
      <c r="U260" s="1" t="str">
        <f t="shared" si="25"/>
        <v/>
      </c>
      <c r="V260" s="1" t="str">
        <f t="shared" si="26"/>
        <v/>
      </c>
      <c r="W260">
        <f t="shared" si="12"/>
        <v>58</v>
      </c>
      <c r="Z260">
        <f t="array" ref="Z260">MIN(IF($R$203:$R$503=AB259,IF($I$203:$I$503&gt;AA259,$I$203:$I$503,FALSE)))</f>
        <v>58</v>
      </c>
      <c r="AA260">
        <f t="array" ref="AA260">IF(Z260=0,VLOOKUP(MIN(IF($R$203:$R$503&gt;AB259,$R$203:$R$503)),$R$203:$W$503,6,FALSE),Z260)</f>
        <v>58</v>
      </c>
      <c r="AB260">
        <f t="shared" si="16"/>
        <v>135353535353535</v>
      </c>
      <c r="AD260" t="e">
        <f t="shared" si="17"/>
        <v>#N/A</v>
      </c>
      <c r="AE260" s="10" t="e">
        <f t="shared" si="18"/>
        <v>#N/A</v>
      </c>
      <c r="AF260" t="e">
        <f t="shared" si="19"/>
        <v>#N/A</v>
      </c>
      <c r="AG260" t="e">
        <f t="shared" si="20"/>
        <v>#N/A</v>
      </c>
      <c r="AH260" t="e">
        <f t="shared" si="21"/>
        <v>#N/A</v>
      </c>
      <c r="AI260" t="e">
        <f t="shared" si="22"/>
        <v>#N/A</v>
      </c>
    </row>
    <row r="261" spans="1:35" x14ac:dyDescent="0.25">
      <c r="A261" s="1">
        <f t="shared" si="0"/>
        <v>0</v>
      </c>
      <c r="B261" s="1" t="str">
        <f>IF('PASTE DATA HERE'!$D60="","",'PASTE DATA HERE'!A60)</f>
        <v/>
      </c>
      <c r="C261" s="1" t="str">
        <f>IF('PASTE DATA HERE'!$D60="","",'PASTE DATA HERE'!B60)</f>
        <v/>
      </c>
      <c r="D261" s="1" t="str">
        <f>IF('PASTE DATA HERE'!$D60="","",'PASTE DATA HERE'!C60)</f>
        <v/>
      </c>
      <c r="E261" s="1" t="str">
        <f>IF('PASTE DATA HERE'!$D60="","",'PASTE DATA HERE'!D60)</f>
        <v/>
      </c>
      <c r="F261" s="1" t="str">
        <f>IF('PASTE DATA HERE'!$D60="","",'PASTE DATA HERE'!E60)</f>
        <v/>
      </c>
      <c r="G261" s="1"/>
      <c r="H261" s="1"/>
      <c r="I261" s="1">
        <v>59</v>
      </c>
      <c r="J261" s="1" t="str">
        <f t="shared" si="14"/>
        <v>ZZZZZZZZZ</v>
      </c>
      <c r="K261">
        <f t="shared" si="1"/>
        <v>35000000000000</v>
      </c>
      <c r="L261">
        <f t="shared" si="2"/>
        <v>350000000000</v>
      </c>
      <c r="M261">
        <f t="shared" si="3"/>
        <v>3500000000</v>
      </c>
      <c r="N261">
        <f t="shared" si="4"/>
        <v>35000000</v>
      </c>
      <c r="O261">
        <f t="shared" si="5"/>
        <v>350000</v>
      </c>
      <c r="P261">
        <f t="shared" si="6"/>
        <v>3500</v>
      </c>
      <c r="Q261">
        <f t="shared" si="7"/>
        <v>35</v>
      </c>
      <c r="R261">
        <f t="shared" si="15"/>
        <v>135353535353535</v>
      </c>
      <c r="S261" s="1" t="str">
        <f t="shared" si="23"/>
        <v/>
      </c>
      <c r="T261" s="1" t="str">
        <f t="shared" si="24"/>
        <v/>
      </c>
      <c r="U261" s="1" t="str">
        <f t="shared" si="25"/>
        <v/>
      </c>
      <c r="V261" s="1" t="str">
        <f t="shared" si="26"/>
        <v/>
      </c>
      <c r="W261">
        <f t="shared" si="12"/>
        <v>59</v>
      </c>
      <c r="Z261">
        <f t="array" ref="Z261">MIN(IF($R$203:$R$503=AB260,IF($I$203:$I$503&gt;AA260,$I$203:$I$503,FALSE)))</f>
        <v>59</v>
      </c>
      <c r="AA261">
        <f t="array" ref="AA261">IF(Z261=0,VLOOKUP(MIN(IF($R$203:$R$503&gt;AB260,$R$203:$R$503)),$R$203:$W$503,6,FALSE),Z261)</f>
        <v>59</v>
      </c>
      <c r="AB261">
        <f t="shared" si="16"/>
        <v>135353535353535</v>
      </c>
      <c r="AD261" t="e">
        <f t="shared" si="17"/>
        <v>#N/A</v>
      </c>
      <c r="AE261" s="10" t="e">
        <f t="shared" si="18"/>
        <v>#N/A</v>
      </c>
      <c r="AF261" t="e">
        <f t="shared" si="19"/>
        <v>#N/A</v>
      </c>
      <c r="AG261" t="e">
        <f t="shared" si="20"/>
        <v>#N/A</v>
      </c>
      <c r="AH261" t="e">
        <f t="shared" si="21"/>
        <v>#N/A</v>
      </c>
      <c r="AI261" t="e">
        <f t="shared" si="22"/>
        <v>#N/A</v>
      </c>
    </row>
    <row r="262" spans="1:35" x14ac:dyDescent="0.25">
      <c r="A262" s="1">
        <f t="shared" si="0"/>
        <v>0</v>
      </c>
      <c r="B262" s="1" t="str">
        <f>IF('PASTE DATA HERE'!$D61="","",'PASTE DATA HERE'!A61)</f>
        <v/>
      </c>
      <c r="C262" s="1" t="str">
        <f>IF('PASTE DATA HERE'!$D61="","",'PASTE DATA HERE'!B61)</f>
        <v/>
      </c>
      <c r="D262" s="1" t="str">
        <f>IF('PASTE DATA HERE'!$D61="","",'PASTE DATA HERE'!C61)</f>
        <v/>
      </c>
      <c r="E262" s="1" t="str">
        <f>IF('PASTE DATA HERE'!$D61="","",'PASTE DATA HERE'!D61)</f>
        <v/>
      </c>
      <c r="F262" s="1" t="str">
        <f>IF('PASTE DATA HERE'!$D61="","",'PASTE DATA HERE'!E61)</f>
        <v/>
      </c>
      <c r="G262" s="1"/>
      <c r="H262" s="1"/>
      <c r="I262" s="1">
        <v>60</v>
      </c>
      <c r="J262" s="1" t="str">
        <f t="shared" si="14"/>
        <v>ZZZZZZZZZ</v>
      </c>
      <c r="K262">
        <f t="shared" si="1"/>
        <v>35000000000000</v>
      </c>
      <c r="L262">
        <f t="shared" si="2"/>
        <v>350000000000</v>
      </c>
      <c r="M262">
        <f t="shared" si="3"/>
        <v>3500000000</v>
      </c>
      <c r="N262">
        <f t="shared" si="4"/>
        <v>35000000</v>
      </c>
      <c r="O262">
        <f t="shared" si="5"/>
        <v>350000</v>
      </c>
      <c r="P262">
        <f t="shared" si="6"/>
        <v>3500</v>
      </c>
      <c r="Q262">
        <f t="shared" si="7"/>
        <v>35</v>
      </c>
      <c r="R262">
        <f t="shared" si="15"/>
        <v>135353535353535</v>
      </c>
      <c r="S262" s="1" t="str">
        <f t="shared" si="23"/>
        <v/>
      </c>
      <c r="T262" s="1" t="str">
        <f t="shared" si="24"/>
        <v/>
      </c>
      <c r="U262" s="1" t="str">
        <f t="shared" si="25"/>
        <v/>
      </c>
      <c r="V262" s="1" t="str">
        <f t="shared" si="26"/>
        <v/>
      </c>
      <c r="W262">
        <f t="shared" si="12"/>
        <v>60</v>
      </c>
      <c r="Z262">
        <f t="array" ref="Z262">MIN(IF($R$203:$R$503=AB261,IF($I$203:$I$503&gt;AA261,$I$203:$I$503,FALSE)))</f>
        <v>60</v>
      </c>
      <c r="AA262">
        <f t="array" ref="AA262">IF(Z262=0,VLOOKUP(MIN(IF($R$203:$R$503&gt;AB261,$R$203:$R$503)),$R$203:$W$503,6,FALSE),Z262)</f>
        <v>60</v>
      </c>
      <c r="AB262">
        <f t="shared" si="16"/>
        <v>135353535353535</v>
      </c>
      <c r="AD262" t="e">
        <f t="shared" si="17"/>
        <v>#N/A</v>
      </c>
      <c r="AE262" s="10" t="e">
        <f t="shared" si="18"/>
        <v>#N/A</v>
      </c>
      <c r="AF262" t="e">
        <f t="shared" si="19"/>
        <v>#N/A</v>
      </c>
      <c r="AG262" t="e">
        <f t="shared" si="20"/>
        <v>#N/A</v>
      </c>
      <c r="AH262" t="e">
        <f t="shared" si="21"/>
        <v>#N/A</v>
      </c>
      <c r="AI262" t="e">
        <f t="shared" si="22"/>
        <v>#N/A</v>
      </c>
    </row>
    <row r="263" spans="1:35" x14ac:dyDescent="0.25">
      <c r="A263" s="1">
        <f t="shared" si="0"/>
        <v>0</v>
      </c>
      <c r="B263" s="1" t="str">
        <f>IF('PASTE DATA HERE'!$D62="","",'PASTE DATA HERE'!A62)</f>
        <v/>
      </c>
      <c r="C263" s="1" t="str">
        <f>IF('PASTE DATA HERE'!$D62="","",'PASTE DATA HERE'!B62)</f>
        <v/>
      </c>
      <c r="D263" s="1" t="str">
        <f>IF('PASTE DATA HERE'!$D62="","",'PASTE DATA HERE'!C62)</f>
        <v/>
      </c>
      <c r="E263" s="1" t="str">
        <f>IF('PASTE DATA HERE'!$D62="","",'PASTE DATA HERE'!D62)</f>
        <v/>
      </c>
      <c r="F263" s="1" t="str">
        <f>IF('PASTE DATA HERE'!$D62="","",'PASTE DATA HERE'!E62)</f>
        <v/>
      </c>
      <c r="G263" s="1"/>
      <c r="H263" s="1"/>
      <c r="I263" s="1">
        <v>61</v>
      </c>
      <c r="J263" s="1" t="str">
        <f t="shared" si="14"/>
        <v>ZZZZZZZZZ</v>
      </c>
      <c r="K263">
        <f t="shared" si="1"/>
        <v>35000000000000</v>
      </c>
      <c r="L263">
        <f t="shared" si="2"/>
        <v>350000000000</v>
      </c>
      <c r="M263">
        <f t="shared" si="3"/>
        <v>3500000000</v>
      </c>
      <c r="N263">
        <f t="shared" si="4"/>
        <v>35000000</v>
      </c>
      <c r="O263">
        <f t="shared" si="5"/>
        <v>350000</v>
      </c>
      <c r="P263">
        <f t="shared" si="6"/>
        <v>3500</v>
      </c>
      <c r="Q263">
        <f t="shared" si="7"/>
        <v>35</v>
      </c>
      <c r="R263">
        <f t="shared" si="15"/>
        <v>135353535353535</v>
      </c>
      <c r="S263" s="1" t="str">
        <f t="shared" si="23"/>
        <v/>
      </c>
      <c r="T263" s="1" t="str">
        <f t="shared" si="24"/>
        <v/>
      </c>
      <c r="U263" s="1" t="str">
        <f t="shared" si="25"/>
        <v/>
      </c>
      <c r="V263" s="1" t="str">
        <f t="shared" si="26"/>
        <v/>
      </c>
      <c r="W263">
        <f t="shared" si="12"/>
        <v>61</v>
      </c>
      <c r="Z263">
        <f t="array" ref="Z263">MIN(IF($R$203:$R$503=AB262,IF($I$203:$I$503&gt;AA262,$I$203:$I$503,FALSE)))</f>
        <v>61</v>
      </c>
      <c r="AA263">
        <f t="array" ref="AA263">IF(Z263=0,VLOOKUP(MIN(IF($R$203:$R$503&gt;AB262,$R$203:$R$503)),$R$203:$W$503,6,FALSE),Z263)</f>
        <v>61</v>
      </c>
      <c r="AB263">
        <f t="shared" si="16"/>
        <v>135353535353535</v>
      </c>
      <c r="AD263" t="e">
        <f t="shared" si="17"/>
        <v>#N/A</v>
      </c>
      <c r="AE263" s="10" t="e">
        <f t="shared" si="18"/>
        <v>#N/A</v>
      </c>
      <c r="AF263" t="e">
        <f t="shared" si="19"/>
        <v>#N/A</v>
      </c>
      <c r="AG263" t="e">
        <f t="shared" si="20"/>
        <v>#N/A</v>
      </c>
      <c r="AH263" t="e">
        <f t="shared" si="21"/>
        <v>#N/A</v>
      </c>
      <c r="AI263" t="e">
        <f t="shared" si="22"/>
        <v>#N/A</v>
      </c>
    </row>
    <row r="264" spans="1:35" x14ac:dyDescent="0.25">
      <c r="A264" s="1">
        <f t="shared" si="0"/>
        <v>0</v>
      </c>
      <c r="B264" s="1" t="str">
        <f>IF('PASTE DATA HERE'!$D63="","",'PASTE DATA HERE'!A63)</f>
        <v/>
      </c>
      <c r="C264" s="1" t="str">
        <f>IF('PASTE DATA HERE'!$D63="","",'PASTE DATA HERE'!B63)</f>
        <v/>
      </c>
      <c r="D264" s="1" t="str">
        <f>IF('PASTE DATA HERE'!$D63="","",'PASTE DATA HERE'!C63)</f>
        <v/>
      </c>
      <c r="E264" s="1" t="str">
        <f>IF('PASTE DATA HERE'!$D63="","",'PASTE DATA HERE'!D63)</f>
        <v/>
      </c>
      <c r="F264" s="1" t="str">
        <f>IF('PASTE DATA HERE'!$D63="","",'PASTE DATA HERE'!E63)</f>
        <v/>
      </c>
      <c r="G264" s="1"/>
      <c r="H264" s="1"/>
      <c r="I264" s="1">
        <v>62</v>
      </c>
      <c r="J264" s="1" t="str">
        <f t="shared" si="14"/>
        <v>ZZZZZZZZZ</v>
      </c>
      <c r="K264">
        <f t="shared" si="1"/>
        <v>35000000000000</v>
      </c>
      <c r="L264">
        <f t="shared" si="2"/>
        <v>350000000000</v>
      </c>
      <c r="M264">
        <f t="shared" si="3"/>
        <v>3500000000</v>
      </c>
      <c r="N264">
        <f t="shared" si="4"/>
        <v>35000000</v>
      </c>
      <c r="O264">
        <f t="shared" si="5"/>
        <v>350000</v>
      </c>
      <c r="P264">
        <f t="shared" si="6"/>
        <v>3500</v>
      </c>
      <c r="Q264">
        <f t="shared" si="7"/>
        <v>35</v>
      </c>
      <c r="R264">
        <f t="shared" si="15"/>
        <v>135353535353535</v>
      </c>
      <c r="S264" s="1" t="str">
        <f t="shared" si="23"/>
        <v/>
      </c>
      <c r="T264" s="1" t="str">
        <f t="shared" si="24"/>
        <v/>
      </c>
      <c r="U264" s="1" t="str">
        <f t="shared" si="25"/>
        <v/>
      </c>
      <c r="V264" s="1" t="str">
        <f t="shared" si="26"/>
        <v/>
      </c>
      <c r="W264">
        <f t="shared" si="12"/>
        <v>62</v>
      </c>
      <c r="Z264">
        <f t="array" ref="Z264">MIN(IF($R$203:$R$503=AB263,IF($I$203:$I$503&gt;AA263,$I$203:$I$503,FALSE)))</f>
        <v>62</v>
      </c>
      <c r="AA264">
        <f t="array" ref="AA264">IF(Z264=0,VLOOKUP(MIN(IF($R$203:$R$503&gt;AB263,$R$203:$R$503)),$R$203:$W$503,6,FALSE),Z264)</f>
        <v>62</v>
      </c>
      <c r="AB264">
        <f t="shared" si="16"/>
        <v>135353535353535</v>
      </c>
      <c r="AD264" t="e">
        <f t="shared" si="17"/>
        <v>#N/A</v>
      </c>
      <c r="AE264" s="10" t="e">
        <f t="shared" si="18"/>
        <v>#N/A</v>
      </c>
      <c r="AF264" t="e">
        <f t="shared" si="19"/>
        <v>#N/A</v>
      </c>
      <c r="AG264" t="e">
        <f t="shared" si="20"/>
        <v>#N/A</v>
      </c>
      <c r="AH264" t="e">
        <f t="shared" si="21"/>
        <v>#N/A</v>
      </c>
      <c r="AI264" t="e">
        <f t="shared" si="22"/>
        <v>#N/A</v>
      </c>
    </row>
    <row r="265" spans="1:35" x14ac:dyDescent="0.25">
      <c r="A265" s="1">
        <f t="shared" si="0"/>
        <v>0</v>
      </c>
      <c r="B265" s="1" t="str">
        <f>IF('PASTE DATA HERE'!$D64="","",'PASTE DATA HERE'!A64)</f>
        <v/>
      </c>
      <c r="C265" s="1" t="str">
        <f>IF('PASTE DATA HERE'!$D64="","",'PASTE DATA HERE'!B64)</f>
        <v/>
      </c>
      <c r="D265" s="1" t="str">
        <f>IF('PASTE DATA HERE'!$D64="","",'PASTE DATA HERE'!C64)</f>
        <v/>
      </c>
      <c r="E265" s="1" t="str">
        <f>IF('PASTE DATA HERE'!$D64="","",'PASTE DATA HERE'!D64)</f>
        <v/>
      </c>
      <c r="F265" s="1" t="str">
        <f>IF('PASTE DATA HERE'!$D64="","",'PASTE DATA HERE'!E64)</f>
        <v/>
      </c>
      <c r="G265" s="1"/>
      <c r="H265" s="1"/>
      <c r="I265" s="1">
        <v>63</v>
      </c>
      <c r="J265" s="1" t="str">
        <f t="shared" si="14"/>
        <v>ZZZZZZZZZ</v>
      </c>
      <c r="K265">
        <f t="shared" si="1"/>
        <v>35000000000000</v>
      </c>
      <c r="L265">
        <f t="shared" si="2"/>
        <v>350000000000</v>
      </c>
      <c r="M265">
        <f t="shared" si="3"/>
        <v>3500000000</v>
      </c>
      <c r="N265">
        <f t="shared" si="4"/>
        <v>35000000</v>
      </c>
      <c r="O265">
        <f t="shared" si="5"/>
        <v>350000</v>
      </c>
      <c r="P265">
        <f t="shared" si="6"/>
        <v>3500</v>
      </c>
      <c r="Q265">
        <f t="shared" si="7"/>
        <v>35</v>
      </c>
      <c r="R265">
        <f t="shared" si="15"/>
        <v>135353535353535</v>
      </c>
      <c r="S265" s="1" t="str">
        <f t="shared" si="23"/>
        <v/>
      </c>
      <c r="T265" s="1" t="str">
        <f t="shared" si="24"/>
        <v/>
      </c>
      <c r="U265" s="1" t="str">
        <f t="shared" si="25"/>
        <v/>
      </c>
      <c r="V265" s="1" t="str">
        <f t="shared" si="26"/>
        <v/>
      </c>
      <c r="W265">
        <f t="shared" si="12"/>
        <v>63</v>
      </c>
      <c r="Z265">
        <f t="array" ref="Z265">MIN(IF($R$203:$R$503=AB264,IF($I$203:$I$503&gt;AA264,$I$203:$I$503,FALSE)))</f>
        <v>63</v>
      </c>
      <c r="AA265">
        <f t="array" ref="AA265">IF(Z265=0,VLOOKUP(MIN(IF($R$203:$R$503&gt;AB264,$R$203:$R$503)),$R$203:$W$503,6,FALSE),Z265)</f>
        <v>63</v>
      </c>
      <c r="AB265">
        <f t="shared" si="16"/>
        <v>135353535353535</v>
      </c>
      <c r="AD265" t="e">
        <f t="shared" si="17"/>
        <v>#N/A</v>
      </c>
      <c r="AE265" s="10" t="e">
        <f t="shared" si="18"/>
        <v>#N/A</v>
      </c>
      <c r="AF265" t="e">
        <f t="shared" si="19"/>
        <v>#N/A</v>
      </c>
      <c r="AG265" t="e">
        <f t="shared" si="20"/>
        <v>#N/A</v>
      </c>
      <c r="AH265" t="e">
        <f t="shared" si="21"/>
        <v>#N/A</v>
      </c>
      <c r="AI265" t="e">
        <f t="shared" si="22"/>
        <v>#N/A</v>
      </c>
    </row>
    <row r="266" spans="1:35" x14ac:dyDescent="0.25">
      <c r="A266" s="1">
        <f t="shared" si="0"/>
        <v>0</v>
      </c>
      <c r="B266" s="1" t="str">
        <f>IF('PASTE DATA HERE'!$D65="","",'PASTE DATA HERE'!A65)</f>
        <v/>
      </c>
      <c r="C266" s="1" t="str">
        <f>IF('PASTE DATA HERE'!$D65="","",'PASTE DATA HERE'!B65)</f>
        <v/>
      </c>
      <c r="D266" s="1" t="str">
        <f>IF('PASTE DATA HERE'!$D65="","",'PASTE DATA HERE'!C65)</f>
        <v/>
      </c>
      <c r="E266" s="1" t="str">
        <f>IF('PASTE DATA HERE'!$D65="","",'PASTE DATA HERE'!D65)</f>
        <v/>
      </c>
      <c r="F266" s="1" t="str">
        <f>IF('PASTE DATA HERE'!$D65="","",'PASTE DATA HERE'!E65)</f>
        <v/>
      </c>
      <c r="G266" s="1"/>
      <c r="H266" s="1"/>
      <c r="I266" s="1">
        <v>64</v>
      </c>
      <c r="J266" s="1" t="str">
        <f t="shared" si="14"/>
        <v>ZZZZZZZZZ</v>
      </c>
      <c r="K266">
        <f t="shared" si="1"/>
        <v>35000000000000</v>
      </c>
      <c r="L266">
        <f t="shared" si="2"/>
        <v>350000000000</v>
      </c>
      <c r="M266">
        <f t="shared" si="3"/>
        <v>3500000000</v>
      </c>
      <c r="N266">
        <f t="shared" si="4"/>
        <v>35000000</v>
      </c>
      <c r="O266">
        <f t="shared" si="5"/>
        <v>350000</v>
      </c>
      <c r="P266">
        <f t="shared" si="6"/>
        <v>3500</v>
      </c>
      <c r="Q266">
        <f t="shared" si="7"/>
        <v>35</v>
      </c>
      <c r="R266">
        <f t="shared" si="15"/>
        <v>135353535353535</v>
      </c>
      <c r="S266" s="1" t="str">
        <f t="shared" si="23"/>
        <v/>
      </c>
      <c r="T266" s="1" t="str">
        <f t="shared" si="24"/>
        <v/>
      </c>
      <c r="U266" s="1" t="str">
        <f t="shared" si="25"/>
        <v/>
      </c>
      <c r="V266" s="1" t="str">
        <f t="shared" si="26"/>
        <v/>
      </c>
      <c r="W266">
        <f t="shared" si="12"/>
        <v>64</v>
      </c>
      <c r="Z266">
        <f t="array" ref="Z266">MIN(IF($R$203:$R$503=AB265,IF($I$203:$I$503&gt;AA265,$I$203:$I$503,FALSE)))</f>
        <v>64</v>
      </c>
      <c r="AA266">
        <f t="array" ref="AA266">IF(Z266=0,VLOOKUP(MIN(IF($R$203:$R$503&gt;AB265,$R$203:$R$503)),$R$203:$W$503,6,FALSE),Z266)</f>
        <v>64</v>
      </c>
      <c r="AB266">
        <f t="shared" si="16"/>
        <v>135353535353535</v>
      </c>
      <c r="AD266" t="e">
        <f t="shared" si="17"/>
        <v>#N/A</v>
      </c>
      <c r="AE266" s="10" t="e">
        <f t="shared" si="18"/>
        <v>#N/A</v>
      </c>
      <c r="AF266" t="e">
        <f t="shared" si="19"/>
        <v>#N/A</v>
      </c>
      <c r="AG266" t="e">
        <f t="shared" si="20"/>
        <v>#N/A</v>
      </c>
      <c r="AH266" t="e">
        <f t="shared" si="21"/>
        <v>#N/A</v>
      </c>
      <c r="AI266" t="e">
        <f t="shared" si="22"/>
        <v>#N/A</v>
      </c>
    </row>
    <row r="267" spans="1:35" x14ac:dyDescent="0.25">
      <c r="A267" s="1">
        <f t="shared" ref="A267:A330" si="27">IF(B267="",A266,A266+1)</f>
        <v>0</v>
      </c>
      <c r="B267" s="1" t="str">
        <f>IF('PASTE DATA HERE'!$D66="","",'PASTE DATA HERE'!A66)</f>
        <v/>
      </c>
      <c r="C267" s="1" t="str">
        <f>IF('PASTE DATA HERE'!$D66="","",'PASTE DATA HERE'!B66)</f>
        <v/>
      </c>
      <c r="D267" s="1" t="str">
        <f>IF('PASTE DATA HERE'!$D66="","",'PASTE DATA HERE'!C66)</f>
        <v/>
      </c>
      <c r="E267" s="1" t="str">
        <f>IF('PASTE DATA HERE'!$D66="","",'PASTE DATA HERE'!D66)</f>
        <v/>
      </c>
      <c r="F267" s="1" t="str">
        <f>IF('PASTE DATA HERE'!$D66="","",'PASTE DATA HERE'!E66)</f>
        <v/>
      </c>
      <c r="G267" s="1"/>
      <c r="H267" s="1"/>
      <c r="I267" s="1">
        <v>65</v>
      </c>
      <c r="J267" s="1" t="str">
        <f t="shared" si="14"/>
        <v>ZZZZZZZZZ</v>
      </c>
      <c r="K267">
        <f t="shared" ref="K267:K330" si="28">VLOOKUP(LEFT(J267),$AN$202:$AP$237,2,FALSE)*10^12</f>
        <v>35000000000000</v>
      </c>
      <c r="L267">
        <f t="shared" ref="L267:L330" si="29">VLOOKUP(RIGHT(LEFT($J267,2)),$AN$202:$AP$237,2,FALSE)*10^10</f>
        <v>350000000000</v>
      </c>
      <c r="M267">
        <f t="shared" ref="M267:M330" si="30">VLOOKUP(RIGHT(LEFT($J267,3)),$AN$202:$AP$237,2,FALSE)*10^8</f>
        <v>3500000000</v>
      </c>
      <c r="N267">
        <f t="shared" ref="N267:N330" si="31">VLOOKUP(RIGHT(LEFT($J267,4)),$AN$202:$AP$237,2,FALSE)*10^6</f>
        <v>35000000</v>
      </c>
      <c r="O267">
        <f t="shared" ref="O267:O330" si="32">VLOOKUP(RIGHT(LEFT($J267,5)),$AN$202:$AP$237,2,FALSE)*10^4</f>
        <v>350000</v>
      </c>
      <c r="P267">
        <f t="shared" ref="P267:P330" si="33">VLOOKUP(RIGHT(LEFT($J267,6)),$AN$202:$AP$237,2,FALSE)*10^2</f>
        <v>3500</v>
      </c>
      <c r="Q267">
        <f t="shared" ref="Q267:Q330" si="34">VLOOKUP(RIGHT(LEFT($J267,7)),$AN$202:$AP$237,2,FALSE)</f>
        <v>35</v>
      </c>
      <c r="R267">
        <f t="shared" si="15"/>
        <v>135353535353535</v>
      </c>
      <c r="S267" s="1" t="str">
        <f t="shared" si="23"/>
        <v/>
      </c>
      <c r="T267" s="1" t="str">
        <f t="shared" si="24"/>
        <v/>
      </c>
      <c r="U267" s="1" t="str">
        <f t="shared" si="25"/>
        <v/>
      </c>
      <c r="V267" s="1" t="str">
        <f t="shared" si="26"/>
        <v/>
      </c>
      <c r="W267">
        <f t="shared" ref="W267:W330" si="35">I267</f>
        <v>65</v>
      </c>
      <c r="Z267">
        <f t="array" ref="Z267">MIN(IF($R$203:$R$503=AB266,IF($I$203:$I$503&gt;AA266,$I$203:$I$503,FALSE)))</f>
        <v>65</v>
      </c>
      <c r="AA267">
        <f t="array" ref="AA267">IF(Z267=0,VLOOKUP(MIN(IF($R$203:$R$503&gt;AB266,$R$203:$R$503)),$R$203:$W$503,6,FALSE),Z267)</f>
        <v>65</v>
      </c>
      <c r="AB267">
        <f t="shared" si="16"/>
        <v>135353535353535</v>
      </c>
      <c r="AD267" t="e">
        <f t="shared" si="17"/>
        <v>#N/A</v>
      </c>
      <c r="AE267" s="10" t="e">
        <f t="shared" si="18"/>
        <v>#N/A</v>
      </c>
      <c r="AF267" t="e">
        <f t="shared" si="19"/>
        <v>#N/A</v>
      </c>
      <c r="AG267" t="e">
        <f t="shared" si="20"/>
        <v>#N/A</v>
      </c>
      <c r="AH267" t="e">
        <f t="shared" si="21"/>
        <v>#N/A</v>
      </c>
      <c r="AI267" t="e">
        <f t="shared" si="22"/>
        <v>#N/A</v>
      </c>
    </row>
    <row r="268" spans="1:35" x14ac:dyDescent="0.25">
      <c r="A268" s="1">
        <f t="shared" si="27"/>
        <v>0</v>
      </c>
      <c r="B268" s="1" t="str">
        <f>IF('PASTE DATA HERE'!$D67="","",'PASTE DATA HERE'!A67)</f>
        <v/>
      </c>
      <c r="C268" s="1" t="str">
        <f>IF('PASTE DATA HERE'!$D67="","",'PASTE DATA HERE'!B67)</f>
        <v/>
      </c>
      <c r="D268" s="1" t="str">
        <f>IF('PASTE DATA HERE'!$D67="","",'PASTE DATA HERE'!C67)</f>
        <v/>
      </c>
      <c r="E268" s="1" t="str">
        <f>IF('PASTE DATA HERE'!$D67="","",'PASTE DATA HERE'!D67)</f>
        <v/>
      </c>
      <c r="F268" s="1" t="str">
        <f>IF('PASTE DATA HERE'!$D67="","",'PASTE DATA HERE'!E67)</f>
        <v/>
      </c>
      <c r="G268" s="1"/>
      <c r="H268" s="1"/>
      <c r="I268" s="1">
        <v>66</v>
      </c>
      <c r="J268" s="1" t="str">
        <f t="shared" ref="J268:J331" si="36">IFERROR(VLOOKUP($I268,$A$203:$F$503,2,FALSE),"ZZZZZZZZZ")</f>
        <v>ZZZZZZZZZ</v>
      </c>
      <c r="K268">
        <f t="shared" si="28"/>
        <v>35000000000000</v>
      </c>
      <c r="L268">
        <f t="shared" si="29"/>
        <v>350000000000</v>
      </c>
      <c r="M268">
        <f t="shared" si="30"/>
        <v>3500000000</v>
      </c>
      <c r="N268">
        <f t="shared" si="31"/>
        <v>35000000</v>
      </c>
      <c r="O268">
        <f t="shared" si="32"/>
        <v>350000</v>
      </c>
      <c r="P268">
        <f t="shared" si="33"/>
        <v>3500</v>
      </c>
      <c r="Q268">
        <f t="shared" si="34"/>
        <v>35</v>
      </c>
      <c r="R268">
        <f t="shared" si="15"/>
        <v>135353535353535</v>
      </c>
      <c r="S268" s="1" t="str">
        <f t="shared" si="23"/>
        <v/>
      </c>
      <c r="T268" s="1" t="str">
        <f t="shared" si="24"/>
        <v/>
      </c>
      <c r="U268" s="1" t="str">
        <f t="shared" si="25"/>
        <v/>
      </c>
      <c r="V268" s="1" t="str">
        <f t="shared" si="26"/>
        <v/>
      </c>
      <c r="W268">
        <f t="shared" si="35"/>
        <v>66</v>
      </c>
      <c r="Z268">
        <f t="array" ref="Z268">MIN(IF($R$203:$R$503=AB267,IF($I$203:$I$503&gt;AA267,$I$203:$I$503,FALSE)))</f>
        <v>66</v>
      </c>
      <c r="AA268">
        <f t="array" ref="AA268">IF(Z268=0,VLOOKUP(MIN(IF($R$203:$R$503&gt;AB267,$R$203:$R$503)),$R$203:$W$503,6,FALSE),Z268)</f>
        <v>66</v>
      </c>
      <c r="AB268">
        <f t="shared" si="16"/>
        <v>135353535353535</v>
      </c>
      <c r="AD268" t="e">
        <f t="shared" si="17"/>
        <v>#N/A</v>
      </c>
      <c r="AE268" s="10" t="e">
        <f t="shared" si="18"/>
        <v>#N/A</v>
      </c>
      <c r="AF268" t="e">
        <f t="shared" si="19"/>
        <v>#N/A</v>
      </c>
      <c r="AG268" t="e">
        <f t="shared" si="20"/>
        <v>#N/A</v>
      </c>
      <c r="AH268" t="e">
        <f t="shared" si="21"/>
        <v>#N/A</v>
      </c>
      <c r="AI268" t="e">
        <f t="shared" si="22"/>
        <v>#N/A</v>
      </c>
    </row>
    <row r="269" spans="1:35" x14ac:dyDescent="0.25">
      <c r="A269" s="1">
        <f t="shared" si="27"/>
        <v>0</v>
      </c>
      <c r="B269" s="1" t="str">
        <f>IF('PASTE DATA HERE'!$D68="","",'PASTE DATA HERE'!A68)</f>
        <v/>
      </c>
      <c r="C269" s="1" t="str">
        <f>IF('PASTE DATA HERE'!$D68="","",'PASTE DATA HERE'!B68)</f>
        <v/>
      </c>
      <c r="D269" s="1" t="str">
        <f>IF('PASTE DATA HERE'!$D68="","",'PASTE DATA HERE'!C68)</f>
        <v/>
      </c>
      <c r="E269" s="1" t="str">
        <f>IF('PASTE DATA HERE'!$D68="","",'PASTE DATA HERE'!D68)</f>
        <v/>
      </c>
      <c r="F269" s="1" t="str">
        <f>IF('PASTE DATA HERE'!$D68="","",'PASTE DATA HERE'!E68)</f>
        <v/>
      </c>
      <c r="G269" s="1"/>
      <c r="H269" s="1"/>
      <c r="I269" s="1">
        <v>67</v>
      </c>
      <c r="J269" s="1" t="str">
        <f t="shared" si="36"/>
        <v>ZZZZZZZZZ</v>
      </c>
      <c r="K269">
        <f t="shared" si="28"/>
        <v>35000000000000</v>
      </c>
      <c r="L269">
        <f t="shared" si="29"/>
        <v>350000000000</v>
      </c>
      <c r="M269">
        <f t="shared" si="30"/>
        <v>3500000000</v>
      </c>
      <c r="N269">
        <f t="shared" si="31"/>
        <v>35000000</v>
      </c>
      <c r="O269">
        <f t="shared" si="32"/>
        <v>350000</v>
      </c>
      <c r="P269">
        <f t="shared" si="33"/>
        <v>3500</v>
      </c>
      <c r="Q269">
        <f t="shared" si="34"/>
        <v>35</v>
      </c>
      <c r="R269">
        <f t="shared" ref="R269:R332" si="37">SUM(K269:Q269)+10^14</f>
        <v>135353535353535</v>
      </c>
      <c r="S269" s="1" t="str">
        <f t="shared" si="23"/>
        <v/>
      </c>
      <c r="T269" s="1" t="str">
        <f t="shared" si="24"/>
        <v/>
      </c>
      <c r="U269" s="1" t="str">
        <f t="shared" si="25"/>
        <v/>
      </c>
      <c r="V269" s="1" t="str">
        <f t="shared" si="26"/>
        <v/>
      </c>
      <c r="W269">
        <f t="shared" si="35"/>
        <v>67</v>
      </c>
      <c r="Z269">
        <f t="array" ref="Z269">MIN(IF($R$203:$R$503=AB268,IF($I$203:$I$503&gt;AA268,$I$203:$I$503,FALSE)))</f>
        <v>67</v>
      </c>
      <c r="AA269">
        <f t="array" ref="AA269">IF(Z269=0,VLOOKUP(MIN(IF($R$203:$R$503&gt;AB268,$R$203:$R$503)),$R$203:$W$503,6,FALSE),Z269)</f>
        <v>67</v>
      </c>
      <c r="AB269">
        <f t="shared" ref="AB269:AB332" si="38">VLOOKUP(AA269,$I$203:$R$503,10,FALSE)</f>
        <v>135353535353535</v>
      </c>
      <c r="AD269" t="e">
        <f t="shared" ref="AD269:AD332" si="39">IF(AB269=135353535353535,NA(),AA269)</f>
        <v>#N/A</v>
      </c>
      <c r="AE269" s="10" t="e">
        <f t="shared" ref="AE269:AE332" si="40">VLOOKUP($AD269,$I$203:$V$503,2)</f>
        <v>#N/A</v>
      </c>
      <c r="AF269" t="e">
        <f t="shared" ref="AF269:AF332" si="41">VLOOKUP($AD269,$I$203:$V$503,11)</f>
        <v>#N/A</v>
      </c>
      <c r="AG269" t="e">
        <f t="shared" ref="AG269:AG332" si="42">VLOOKUP($AD269,$I$203:$V$503,12)</f>
        <v>#N/A</v>
      </c>
      <c r="AH269" t="e">
        <f t="shared" ref="AH269:AH332" si="43">VLOOKUP($AD269,$I$203:$V$503,13)</f>
        <v>#N/A</v>
      </c>
      <c r="AI269" t="e">
        <f t="shared" ref="AI269:AI332" si="44">VLOOKUP($AD269,$I$203:$V$503,14)</f>
        <v>#N/A</v>
      </c>
    </row>
    <row r="270" spans="1:35" x14ac:dyDescent="0.25">
      <c r="A270" s="1">
        <f t="shared" si="27"/>
        <v>0</v>
      </c>
      <c r="B270" s="1" t="str">
        <f>IF('PASTE DATA HERE'!$D69="","",'PASTE DATA HERE'!A69)</f>
        <v/>
      </c>
      <c r="C270" s="1" t="str">
        <f>IF('PASTE DATA HERE'!$D69="","",'PASTE DATA HERE'!B69)</f>
        <v/>
      </c>
      <c r="D270" s="1" t="str">
        <f>IF('PASTE DATA HERE'!$D69="","",'PASTE DATA HERE'!C69)</f>
        <v/>
      </c>
      <c r="E270" s="1" t="str">
        <f>IF('PASTE DATA HERE'!$D69="","",'PASTE DATA HERE'!D69)</f>
        <v/>
      </c>
      <c r="F270" s="1" t="str">
        <f>IF('PASTE DATA HERE'!$D69="","",'PASTE DATA HERE'!E69)</f>
        <v/>
      </c>
      <c r="G270" s="1"/>
      <c r="H270" s="1"/>
      <c r="I270" s="1">
        <v>68</v>
      </c>
      <c r="J270" s="1" t="str">
        <f t="shared" si="36"/>
        <v>ZZZZZZZZZ</v>
      </c>
      <c r="K270">
        <f t="shared" si="28"/>
        <v>35000000000000</v>
      </c>
      <c r="L270">
        <f t="shared" si="29"/>
        <v>350000000000</v>
      </c>
      <c r="M270">
        <f t="shared" si="30"/>
        <v>3500000000</v>
      </c>
      <c r="N270">
        <f t="shared" si="31"/>
        <v>35000000</v>
      </c>
      <c r="O270">
        <f t="shared" si="32"/>
        <v>350000</v>
      </c>
      <c r="P270">
        <f t="shared" si="33"/>
        <v>3500</v>
      </c>
      <c r="Q270">
        <f t="shared" si="34"/>
        <v>35</v>
      </c>
      <c r="R270">
        <f t="shared" si="37"/>
        <v>135353535353535</v>
      </c>
      <c r="S270" s="1" t="str">
        <f t="shared" si="23"/>
        <v/>
      </c>
      <c r="T270" s="1" t="str">
        <f t="shared" si="24"/>
        <v/>
      </c>
      <c r="U270" s="1" t="str">
        <f t="shared" si="25"/>
        <v/>
      </c>
      <c r="V270" s="1" t="str">
        <f t="shared" si="26"/>
        <v/>
      </c>
      <c r="W270">
        <f t="shared" si="35"/>
        <v>68</v>
      </c>
      <c r="Z270">
        <f t="array" ref="Z270">MIN(IF($R$203:$R$503=AB269,IF($I$203:$I$503&gt;AA269,$I$203:$I$503,FALSE)))</f>
        <v>68</v>
      </c>
      <c r="AA270">
        <f t="array" ref="AA270">IF(Z270=0,VLOOKUP(MIN(IF($R$203:$R$503&gt;AB269,$R$203:$R$503)),$R$203:$W$503,6,FALSE),Z270)</f>
        <v>68</v>
      </c>
      <c r="AB270">
        <f t="shared" si="38"/>
        <v>135353535353535</v>
      </c>
      <c r="AD270" t="e">
        <f t="shared" si="39"/>
        <v>#N/A</v>
      </c>
      <c r="AE270" s="10" t="e">
        <f t="shared" si="40"/>
        <v>#N/A</v>
      </c>
      <c r="AF270" t="e">
        <f t="shared" si="41"/>
        <v>#N/A</v>
      </c>
      <c r="AG270" t="e">
        <f t="shared" si="42"/>
        <v>#N/A</v>
      </c>
      <c r="AH270" t="e">
        <f t="shared" si="43"/>
        <v>#N/A</v>
      </c>
      <c r="AI270" t="e">
        <f t="shared" si="44"/>
        <v>#N/A</v>
      </c>
    </row>
    <row r="271" spans="1:35" x14ac:dyDescent="0.25">
      <c r="A271" s="1">
        <f t="shared" si="27"/>
        <v>0</v>
      </c>
      <c r="B271" s="1" t="str">
        <f>IF('PASTE DATA HERE'!$D70="","",'PASTE DATA HERE'!A70)</f>
        <v/>
      </c>
      <c r="C271" s="1" t="str">
        <f>IF('PASTE DATA HERE'!$D70="","",'PASTE DATA HERE'!B70)</f>
        <v/>
      </c>
      <c r="D271" s="1" t="str">
        <f>IF('PASTE DATA HERE'!$D70="","",'PASTE DATA HERE'!C70)</f>
        <v/>
      </c>
      <c r="E271" s="1" t="str">
        <f>IF('PASTE DATA HERE'!$D70="","",'PASTE DATA HERE'!D70)</f>
        <v/>
      </c>
      <c r="F271" s="1" t="str">
        <f>IF('PASTE DATA HERE'!$D70="","",'PASTE DATA HERE'!E70)</f>
        <v/>
      </c>
      <c r="G271" s="1"/>
      <c r="H271" s="1"/>
      <c r="I271" s="1">
        <v>69</v>
      </c>
      <c r="J271" s="1" t="str">
        <f t="shared" si="36"/>
        <v>ZZZZZZZZZ</v>
      </c>
      <c r="K271">
        <f t="shared" si="28"/>
        <v>35000000000000</v>
      </c>
      <c r="L271">
        <f t="shared" si="29"/>
        <v>350000000000</v>
      </c>
      <c r="M271">
        <f t="shared" si="30"/>
        <v>3500000000</v>
      </c>
      <c r="N271">
        <f t="shared" si="31"/>
        <v>35000000</v>
      </c>
      <c r="O271">
        <f t="shared" si="32"/>
        <v>350000</v>
      </c>
      <c r="P271">
        <f t="shared" si="33"/>
        <v>3500</v>
      </c>
      <c r="Q271">
        <f t="shared" si="34"/>
        <v>35</v>
      </c>
      <c r="R271">
        <f t="shared" si="37"/>
        <v>135353535353535</v>
      </c>
      <c r="S271" s="1" t="str">
        <f t="shared" si="23"/>
        <v/>
      </c>
      <c r="T271" s="1" t="str">
        <f t="shared" si="24"/>
        <v/>
      </c>
      <c r="U271" s="1" t="str">
        <f t="shared" si="25"/>
        <v/>
      </c>
      <c r="V271" s="1" t="str">
        <f t="shared" si="26"/>
        <v/>
      </c>
      <c r="W271">
        <f t="shared" si="35"/>
        <v>69</v>
      </c>
      <c r="Z271">
        <f t="array" ref="Z271">MIN(IF($R$203:$R$503=AB270,IF($I$203:$I$503&gt;AA270,$I$203:$I$503,FALSE)))</f>
        <v>69</v>
      </c>
      <c r="AA271">
        <f t="array" ref="AA271">IF(Z271=0,VLOOKUP(MIN(IF($R$203:$R$503&gt;AB270,$R$203:$R$503)),$R$203:$W$503,6,FALSE),Z271)</f>
        <v>69</v>
      </c>
      <c r="AB271">
        <f t="shared" si="38"/>
        <v>135353535353535</v>
      </c>
      <c r="AD271" t="e">
        <f t="shared" si="39"/>
        <v>#N/A</v>
      </c>
      <c r="AE271" s="10" t="e">
        <f t="shared" si="40"/>
        <v>#N/A</v>
      </c>
      <c r="AF271" t="e">
        <f t="shared" si="41"/>
        <v>#N/A</v>
      </c>
      <c r="AG271" t="e">
        <f t="shared" si="42"/>
        <v>#N/A</v>
      </c>
      <c r="AH271" t="e">
        <f t="shared" si="43"/>
        <v>#N/A</v>
      </c>
      <c r="AI271" t="e">
        <f t="shared" si="44"/>
        <v>#N/A</v>
      </c>
    </row>
    <row r="272" spans="1:35" x14ac:dyDescent="0.25">
      <c r="A272" s="1">
        <f t="shared" si="27"/>
        <v>0</v>
      </c>
      <c r="B272" s="1" t="str">
        <f>IF('PASTE DATA HERE'!$D71="","",'PASTE DATA HERE'!A71)</f>
        <v/>
      </c>
      <c r="C272" s="1" t="str">
        <f>IF('PASTE DATA HERE'!$D71="","",'PASTE DATA HERE'!B71)</f>
        <v/>
      </c>
      <c r="D272" s="1" t="str">
        <f>IF('PASTE DATA HERE'!$D71="","",'PASTE DATA HERE'!C71)</f>
        <v/>
      </c>
      <c r="E272" s="1" t="str">
        <f>IF('PASTE DATA HERE'!$D71="","",'PASTE DATA HERE'!D71)</f>
        <v/>
      </c>
      <c r="F272" s="1" t="str">
        <f>IF('PASTE DATA HERE'!$D71="","",'PASTE DATA HERE'!E71)</f>
        <v/>
      </c>
      <c r="G272" s="1"/>
      <c r="H272" s="1"/>
      <c r="I272" s="1">
        <v>70</v>
      </c>
      <c r="J272" s="1" t="str">
        <f t="shared" si="36"/>
        <v>ZZZZZZZZZ</v>
      </c>
      <c r="K272">
        <f t="shared" si="28"/>
        <v>35000000000000</v>
      </c>
      <c r="L272">
        <f t="shared" si="29"/>
        <v>350000000000</v>
      </c>
      <c r="M272">
        <f t="shared" si="30"/>
        <v>3500000000</v>
      </c>
      <c r="N272">
        <f t="shared" si="31"/>
        <v>35000000</v>
      </c>
      <c r="O272">
        <f t="shared" si="32"/>
        <v>350000</v>
      </c>
      <c r="P272">
        <f t="shared" si="33"/>
        <v>3500</v>
      </c>
      <c r="Q272">
        <f t="shared" si="34"/>
        <v>35</v>
      </c>
      <c r="R272">
        <f t="shared" si="37"/>
        <v>135353535353535</v>
      </c>
      <c r="S272" s="1" t="str">
        <f t="shared" si="23"/>
        <v/>
      </c>
      <c r="T272" s="1" t="str">
        <f t="shared" si="24"/>
        <v/>
      </c>
      <c r="U272" s="1" t="str">
        <f t="shared" si="25"/>
        <v/>
      </c>
      <c r="V272" s="1" t="str">
        <f t="shared" si="26"/>
        <v/>
      </c>
      <c r="W272">
        <f t="shared" si="35"/>
        <v>70</v>
      </c>
      <c r="Z272">
        <f t="array" ref="Z272">MIN(IF($R$203:$R$503=AB271,IF($I$203:$I$503&gt;AA271,$I$203:$I$503,FALSE)))</f>
        <v>70</v>
      </c>
      <c r="AA272">
        <f t="array" ref="AA272">IF(Z272=0,VLOOKUP(MIN(IF($R$203:$R$503&gt;AB271,$R$203:$R$503)),$R$203:$W$503,6,FALSE),Z272)</f>
        <v>70</v>
      </c>
      <c r="AB272">
        <f t="shared" si="38"/>
        <v>135353535353535</v>
      </c>
      <c r="AD272" t="e">
        <f t="shared" si="39"/>
        <v>#N/A</v>
      </c>
      <c r="AE272" s="10" t="e">
        <f t="shared" si="40"/>
        <v>#N/A</v>
      </c>
      <c r="AF272" t="e">
        <f t="shared" si="41"/>
        <v>#N/A</v>
      </c>
      <c r="AG272" t="e">
        <f t="shared" si="42"/>
        <v>#N/A</v>
      </c>
      <c r="AH272" t="e">
        <f t="shared" si="43"/>
        <v>#N/A</v>
      </c>
      <c r="AI272" t="e">
        <f t="shared" si="44"/>
        <v>#N/A</v>
      </c>
    </row>
    <row r="273" spans="1:35" x14ac:dyDescent="0.25">
      <c r="A273" s="1">
        <f t="shared" si="27"/>
        <v>0</v>
      </c>
      <c r="B273" s="1" t="str">
        <f>IF('PASTE DATA HERE'!$D72="","",'PASTE DATA HERE'!A72)</f>
        <v/>
      </c>
      <c r="C273" s="1" t="str">
        <f>IF('PASTE DATA HERE'!$D72="","",'PASTE DATA HERE'!B72)</f>
        <v/>
      </c>
      <c r="D273" s="1" t="str">
        <f>IF('PASTE DATA HERE'!$D72="","",'PASTE DATA HERE'!C72)</f>
        <v/>
      </c>
      <c r="E273" s="1" t="str">
        <f>IF('PASTE DATA HERE'!$D72="","",'PASTE DATA HERE'!D72)</f>
        <v/>
      </c>
      <c r="F273" s="1" t="str">
        <f>IF('PASTE DATA HERE'!$D72="","",'PASTE DATA HERE'!E72)</f>
        <v/>
      </c>
      <c r="G273" s="1"/>
      <c r="H273" s="1"/>
      <c r="I273" s="1">
        <v>71</v>
      </c>
      <c r="J273" s="1" t="str">
        <f t="shared" si="36"/>
        <v>ZZZZZZZZZ</v>
      </c>
      <c r="K273">
        <f t="shared" si="28"/>
        <v>35000000000000</v>
      </c>
      <c r="L273">
        <f t="shared" si="29"/>
        <v>350000000000</v>
      </c>
      <c r="M273">
        <f t="shared" si="30"/>
        <v>3500000000</v>
      </c>
      <c r="N273">
        <f t="shared" si="31"/>
        <v>35000000</v>
      </c>
      <c r="O273">
        <f t="shared" si="32"/>
        <v>350000</v>
      </c>
      <c r="P273">
        <f t="shared" si="33"/>
        <v>3500</v>
      </c>
      <c r="Q273">
        <f t="shared" si="34"/>
        <v>35</v>
      </c>
      <c r="R273">
        <f t="shared" si="37"/>
        <v>135353535353535</v>
      </c>
      <c r="S273" s="1" t="str">
        <f t="shared" ref="S273:S336" si="45">IFERROR(VLOOKUP($I273,$A$203:$F$503,3,FALSE),"")</f>
        <v/>
      </c>
      <c r="T273" s="1" t="str">
        <f t="shared" ref="T273:T336" si="46">IFERROR(VLOOKUP($I273,$A$203:$F$503,4,FALSE),"")</f>
        <v/>
      </c>
      <c r="U273" s="1" t="str">
        <f t="shared" ref="U273:U336" si="47">IFERROR(VLOOKUP($I273,$A$203:$F$503,5,FALSE),"")</f>
        <v/>
      </c>
      <c r="V273" s="1" t="str">
        <f t="shared" ref="V273:V336" si="48">IFERROR(VLOOKUP($I273,$A$203:$F$503,6,FALSE),"")</f>
        <v/>
      </c>
      <c r="W273">
        <f t="shared" si="35"/>
        <v>71</v>
      </c>
      <c r="Z273">
        <f t="array" ref="Z273">MIN(IF($R$203:$R$503=AB272,IF($I$203:$I$503&gt;AA272,$I$203:$I$503,FALSE)))</f>
        <v>71</v>
      </c>
      <c r="AA273">
        <f t="array" ref="AA273">IF(Z273=0,VLOOKUP(MIN(IF($R$203:$R$503&gt;AB272,$R$203:$R$503)),$R$203:$W$503,6,FALSE),Z273)</f>
        <v>71</v>
      </c>
      <c r="AB273">
        <f t="shared" si="38"/>
        <v>135353535353535</v>
      </c>
      <c r="AD273" t="e">
        <f t="shared" si="39"/>
        <v>#N/A</v>
      </c>
      <c r="AE273" s="10" t="e">
        <f t="shared" si="40"/>
        <v>#N/A</v>
      </c>
      <c r="AF273" t="e">
        <f t="shared" si="41"/>
        <v>#N/A</v>
      </c>
      <c r="AG273" t="e">
        <f t="shared" si="42"/>
        <v>#N/A</v>
      </c>
      <c r="AH273" t="e">
        <f t="shared" si="43"/>
        <v>#N/A</v>
      </c>
      <c r="AI273" t="e">
        <f t="shared" si="44"/>
        <v>#N/A</v>
      </c>
    </row>
    <row r="274" spans="1:35" x14ac:dyDescent="0.25">
      <c r="A274" s="1">
        <f t="shared" si="27"/>
        <v>0</v>
      </c>
      <c r="B274" s="1" t="str">
        <f>IF('PASTE DATA HERE'!$D73="","",'PASTE DATA HERE'!A73)</f>
        <v/>
      </c>
      <c r="C274" s="1" t="str">
        <f>IF('PASTE DATA HERE'!$D73="","",'PASTE DATA HERE'!B73)</f>
        <v/>
      </c>
      <c r="D274" s="1" t="str">
        <f>IF('PASTE DATA HERE'!$D73="","",'PASTE DATA HERE'!C73)</f>
        <v/>
      </c>
      <c r="E274" s="1" t="str">
        <f>IF('PASTE DATA HERE'!$D73="","",'PASTE DATA HERE'!D73)</f>
        <v/>
      </c>
      <c r="F274" s="1" t="str">
        <f>IF('PASTE DATA HERE'!$D73="","",'PASTE DATA HERE'!E73)</f>
        <v/>
      </c>
      <c r="G274" s="1"/>
      <c r="H274" s="1"/>
      <c r="I274" s="1">
        <v>72</v>
      </c>
      <c r="J274" s="1" t="str">
        <f t="shared" si="36"/>
        <v>ZZZZZZZZZ</v>
      </c>
      <c r="K274">
        <f t="shared" si="28"/>
        <v>35000000000000</v>
      </c>
      <c r="L274">
        <f t="shared" si="29"/>
        <v>350000000000</v>
      </c>
      <c r="M274">
        <f t="shared" si="30"/>
        <v>3500000000</v>
      </c>
      <c r="N274">
        <f t="shared" si="31"/>
        <v>35000000</v>
      </c>
      <c r="O274">
        <f t="shared" si="32"/>
        <v>350000</v>
      </c>
      <c r="P274">
        <f t="shared" si="33"/>
        <v>3500</v>
      </c>
      <c r="Q274">
        <f t="shared" si="34"/>
        <v>35</v>
      </c>
      <c r="R274">
        <f t="shared" si="37"/>
        <v>135353535353535</v>
      </c>
      <c r="S274" s="1" t="str">
        <f t="shared" si="45"/>
        <v/>
      </c>
      <c r="T274" s="1" t="str">
        <f t="shared" si="46"/>
        <v/>
      </c>
      <c r="U274" s="1" t="str">
        <f t="shared" si="47"/>
        <v/>
      </c>
      <c r="V274" s="1" t="str">
        <f t="shared" si="48"/>
        <v/>
      </c>
      <c r="W274">
        <f t="shared" si="35"/>
        <v>72</v>
      </c>
      <c r="Z274">
        <f t="array" ref="Z274">MIN(IF($R$203:$R$503=AB273,IF($I$203:$I$503&gt;AA273,$I$203:$I$503,FALSE)))</f>
        <v>72</v>
      </c>
      <c r="AA274">
        <f t="array" ref="AA274">IF(Z274=0,VLOOKUP(MIN(IF($R$203:$R$503&gt;AB273,$R$203:$R$503)),$R$203:$W$503,6,FALSE),Z274)</f>
        <v>72</v>
      </c>
      <c r="AB274">
        <f t="shared" si="38"/>
        <v>135353535353535</v>
      </c>
      <c r="AD274" t="e">
        <f t="shared" si="39"/>
        <v>#N/A</v>
      </c>
      <c r="AE274" s="10" t="e">
        <f t="shared" si="40"/>
        <v>#N/A</v>
      </c>
      <c r="AF274" t="e">
        <f t="shared" si="41"/>
        <v>#N/A</v>
      </c>
      <c r="AG274" t="e">
        <f t="shared" si="42"/>
        <v>#N/A</v>
      </c>
      <c r="AH274" t="e">
        <f t="shared" si="43"/>
        <v>#N/A</v>
      </c>
      <c r="AI274" t="e">
        <f t="shared" si="44"/>
        <v>#N/A</v>
      </c>
    </row>
    <row r="275" spans="1:35" x14ac:dyDescent="0.25">
      <c r="A275" s="1">
        <f t="shared" si="27"/>
        <v>0</v>
      </c>
      <c r="B275" s="1" t="str">
        <f>IF('PASTE DATA HERE'!$D74="","",'PASTE DATA HERE'!A74)</f>
        <v/>
      </c>
      <c r="C275" s="1" t="str">
        <f>IF('PASTE DATA HERE'!$D74="","",'PASTE DATA HERE'!B74)</f>
        <v/>
      </c>
      <c r="D275" s="1" t="str">
        <f>IF('PASTE DATA HERE'!$D74="","",'PASTE DATA HERE'!C74)</f>
        <v/>
      </c>
      <c r="E275" s="1" t="str">
        <f>IF('PASTE DATA HERE'!$D74="","",'PASTE DATA HERE'!D74)</f>
        <v/>
      </c>
      <c r="F275" s="1" t="str">
        <f>IF('PASTE DATA HERE'!$D74="","",'PASTE DATA HERE'!E74)</f>
        <v/>
      </c>
      <c r="G275" s="1"/>
      <c r="H275" s="1"/>
      <c r="I275" s="1">
        <v>73</v>
      </c>
      <c r="J275" s="1" t="str">
        <f t="shared" si="36"/>
        <v>ZZZZZZZZZ</v>
      </c>
      <c r="K275">
        <f t="shared" si="28"/>
        <v>35000000000000</v>
      </c>
      <c r="L275">
        <f t="shared" si="29"/>
        <v>350000000000</v>
      </c>
      <c r="M275">
        <f t="shared" si="30"/>
        <v>3500000000</v>
      </c>
      <c r="N275">
        <f t="shared" si="31"/>
        <v>35000000</v>
      </c>
      <c r="O275">
        <f t="shared" si="32"/>
        <v>350000</v>
      </c>
      <c r="P275">
        <f t="shared" si="33"/>
        <v>3500</v>
      </c>
      <c r="Q275">
        <f t="shared" si="34"/>
        <v>35</v>
      </c>
      <c r="R275">
        <f t="shared" si="37"/>
        <v>135353535353535</v>
      </c>
      <c r="S275" s="1" t="str">
        <f t="shared" si="45"/>
        <v/>
      </c>
      <c r="T275" s="1" t="str">
        <f t="shared" si="46"/>
        <v/>
      </c>
      <c r="U275" s="1" t="str">
        <f t="shared" si="47"/>
        <v/>
      </c>
      <c r="V275" s="1" t="str">
        <f t="shared" si="48"/>
        <v/>
      </c>
      <c r="W275">
        <f t="shared" si="35"/>
        <v>73</v>
      </c>
      <c r="Z275">
        <f t="array" ref="Z275">MIN(IF($R$203:$R$503=AB274,IF($I$203:$I$503&gt;AA274,$I$203:$I$503,FALSE)))</f>
        <v>73</v>
      </c>
      <c r="AA275">
        <f t="array" ref="AA275">IF(Z275=0,VLOOKUP(MIN(IF($R$203:$R$503&gt;AB274,$R$203:$R$503)),$R$203:$W$503,6,FALSE),Z275)</f>
        <v>73</v>
      </c>
      <c r="AB275">
        <f t="shared" si="38"/>
        <v>135353535353535</v>
      </c>
      <c r="AD275" t="e">
        <f t="shared" si="39"/>
        <v>#N/A</v>
      </c>
      <c r="AE275" s="10" t="e">
        <f t="shared" si="40"/>
        <v>#N/A</v>
      </c>
      <c r="AF275" t="e">
        <f t="shared" si="41"/>
        <v>#N/A</v>
      </c>
      <c r="AG275" t="e">
        <f t="shared" si="42"/>
        <v>#N/A</v>
      </c>
      <c r="AH275" t="e">
        <f t="shared" si="43"/>
        <v>#N/A</v>
      </c>
      <c r="AI275" t="e">
        <f t="shared" si="44"/>
        <v>#N/A</v>
      </c>
    </row>
    <row r="276" spans="1:35" x14ac:dyDescent="0.25">
      <c r="A276" s="1">
        <f t="shared" si="27"/>
        <v>0</v>
      </c>
      <c r="B276" s="1" t="str">
        <f>IF('PASTE DATA HERE'!$D75="","",'PASTE DATA HERE'!A75)</f>
        <v/>
      </c>
      <c r="C276" s="1" t="str">
        <f>IF('PASTE DATA HERE'!$D75="","",'PASTE DATA HERE'!B75)</f>
        <v/>
      </c>
      <c r="D276" s="1" t="str">
        <f>IF('PASTE DATA HERE'!$D75="","",'PASTE DATA HERE'!C75)</f>
        <v/>
      </c>
      <c r="E276" s="1" t="str">
        <f>IF('PASTE DATA HERE'!$D75="","",'PASTE DATA HERE'!D75)</f>
        <v/>
      </c>
      <c r="F276" s="1" t="str">
        <f>IF('PASTE DATA HERE'!$D75="","",'PASTE DATA HERE'!E75)</f>
        <v/>
      </c>
      <c r="G276" s="1"/>
      <c r="H276" s="1"/>
      <c r="I276" s="1">
        <v>74</v>
      </c>
      <c r="J276" s="1" t="str">
        <f t="shared" si="36"/>
        <v>ZZZZZZZZZ</v>
      </c>
      <c r="K276">
        <f t="shared" si="28"/>
        <v>35000000000000</v>
      </c>
      <c r="L276">
        <f t="shared" si="29"/>
        <v>350000000000</v>
      </c>
      <c r="M276">
        <f t="shared" si="30"/>
        <v>3500000000</v>
      </c>
      <c r="N276">
        <f t="shared" si="31"/>
        <v>35000000</v>
      </c>
      <c r="O276">
        <f t="shared" si="32"/>
        <v>350000</v>
      </c>
      <c r="P276">
        <f t="shared" si="33"/>
        <v>3500</v>
      </c>
      <c r="Q276">
        <f t="shared" si="34"/>
        <v>35</v>
      </c>
      <c r="R276">
        <f t="shared" si="37"/>
        <v>135353535353535</v>
      </c>
      <c r="S276" s="1" t="str">
        <f t="shared" si="45"/>
        <v/>
      </c>
      <c r="T276" s="1" t="str">
        <f t="shared" si="46"/>
        <v/>
      </c>
      <c r="U276" s="1" t="str">
        <f t="shared" si="47"/>
        <v/>
      </c>
      <c r="V276" s="1" t="str">
        <f t="shared" si="48"/>
        <v/>
      </c>
      <c r="W276">
        <f t="shared" si="35"/>
        <v>74</v>
      </c>
      <c r="Z276">
        <f t="array" ref="Z276">MIN(IF($R$203:$R$503=AB275,IF($I$203:$I$503&gt;AA275,$I$203:$I$503,FALSE)))</f>
        <v>74</v>
      </c>
      <c r="AA276">
        <f t="array" ref="AA276">IF(Z276=0,VLOOKUP(MIN(IF($R$203:$R$503&gt;AB275,$R$203:$R$503)),$R$203:$W$503,6,FALSE),Z276)</f>
        <v>74</v>
      </c>
      <c r="AB276">
        <f t="shared" si="38"/>
        <v>135353535353535</v>
      </c>
      <c r="AD276" t="e">
        <f t="shared" si="39"/>
        <v>#N/A</v>
      </c>
      <c r="AE276" s="10" t="e">
        <f t="shared" si="40"/>
        <v>#N/A</v>
      </c>
      <c r="AF276" t="e">
        <f t="shared" si="41"/>
        <v>#N/A</v>
      </c>
      <c r="AG276" t="e">
        <f t="shared" si="42"/>
        <v>#N/A</v>
      </c>
      <c r="AH276" t="e">
        <f t="shared" si="43"/>
        <v>#N/A</v>
      </c>
      <c r="AI276" t="e">
        <f t="shared" si="44"/>
        <v>#N/A</v>
      </c>
    </row>
    <row r="277" spans="1:35" x14ac:dyDescent="0.25">
      <c r="A277" s="1">
        <f t="shared" si="27"/>
        <v>0</v>
      </c>
      <c r="B277" s="1" t="str">
        <f>IF('PASTE DATA HERE'!$D76="","",'PASTE DATA HERE'!A76)</f>
        <v/>
      </c>
      <c r="C277" s="1" t="str">
        <f>IF('PASTE DATA HERE'!$D76="","",'PASTE DATA HERE'!B76)</f>
        <v/>
      </c>
      <c r="D277" s="1" t="str">
        <f>IF('PASTE DATA HERE'!$D76="","",'PASTE DATA HERE'!C76)</f>
        <v/>
      </c>
      <c r="E277" s="1" t="str">
        <f>IF('PASTE DATA HERE'!$D76="","",'PASTE DATA HERE'!D76)</f>
        <v/>
      </c>
      <c r="F277" s="1" t="str">
        <f>IF('PASTE DATA HERE'!$D76="","",'PASTE DATA HERE'!E76)</f>
        <v/>
      </c>
      <c r="G277" s="1"/>
      <c r="H277" s="1"/>
      <c r="I277" s="1">
        <v>75</v>
      </c>
      <c r="J277" s="1" t="str">
        <f t="shared" si="36"/>
        <v>ZZZZZZZZZ</v>
      </c>
      <c r="K277">
        <f t="shared" si="28"/>
        <v>35000000000000</v>
      </c>
      <c r="L277">
        <f t="shared" si="29"/>
        <v>350000000000</v>
      </c>
      <c r="M277">
        <f t="shared" si="30"/>
        <v>3500000000</v>
      </c>
      <c r="N277">
        <f t="shared" si="31"/>
        <v>35000000</v>
      </c>
      <c r="O277">
        <f t="shared" si="32"/>
        <v>350000</v>
      </c>
      <c r="P277">
        <f t="shared" si="33"/>
        <v>3500</v>
      </c>
      <c r="Q277">
        <f t="shared" si="34"/>
        <v>35</v>
      </c>
      <c r="R277">
        <f t="shared" si="37"/>
        <v>135353535353535</v>
      </c>
      <c r="S277" s="1" t="str">
        <f t="shared" si="45"/>
        <v/>
      </c>
      <c r="T277" s="1" t="str">
        <f t="shared" si="46"/>
        <v/>
      </c>
      <c r="U277" s="1" t="str">
        <f t="shared" si="47"/>
        <v/>
      </c>
      <c r="V277" s="1" t="str">
        <f t="shared" si="48"/>
        <v/>
      </c>
      <c r="W277">
        <f t="shared" si="35"/>
        <v>75</v>
      </c>
      <c r="Z277">
        <f t="array" ref="Z277">MIN(IF($R$203:$R$503=AB276,IF($I$203:$I$503&gt;AA276,$I$203:$I$503,FALSE)))</f>
        <v>75</v>
      </c>
      <c r="AA277">
        <f t="array" ref="AA277">IF(Z277=0,VLOOKUP(MIN(IF($R$203:$R$503&gt;AB276,$R$203:$R$503)),$R$203:$W$503,6,FALSE),Z277)</f>
        <v>75</v>
      </c>
      <c r="AB277">
        <f t="shared" si="38"/>
        <v>135353535353535</v>
      </c>
      <c r="AD277" t="e">
        <f t="shared" si="39"/>
        <v>#N/A</v>
      </c>
      <c r="AE277" s="10" t="e">
        <f t="shared" si="40"/>
        <v>#N/A</v>
      </c>
      <c r="AF277" t="e">
        <f t="shared" si="41"/>
        <v>#N/A</v>
      </c>
      <c r="AG277" t="e">
        <f t="shared" si="42"/>
        <v>#N/A</v>
      </c>
      <c r="AH277" t="e">
        <f t="shared" si="43"/>
        <v>#N/A</v>
      </c>
      <c r="AI277" t="e">
        <f t="shared" si="44"/>
        <v>#N/A</v>
      </c>
    </row>
    <row r="278" spans="1:35" x14ac:dyDescent="0.25">
      <c r="A278" s="1">
        <f t="shared" si="27"/>
        <v>0</v>
      </c>
      <c r="B278" s="1" t="str">
        <f>IF('PASTE DATA HERE'!$D77="","",'PASTE DATA HERE'!A77)</f>
        <v/>
      </c>
      <c r="C278" s="1" t="str">
        <f>IF('PASTE DATA HERE'!$D77="","",'PASTE DATA HERE'!B77)</f>
        <v/>
      </c>
      <c r="D278" s="1" t="str">
        <f>IF('PASTE DATA HERE'!$D77="","",'PASTE DATA HERE'!C77)</f>
        <v/>
      </c>
      <c r="E278" s="1" t="str">
        <f>IF('PASTE DATA HERE'!$D77="","",'PASTE DATA HERE'!D77)</f>
        <v/>
      </c>
      <c r="F278" s="1" t="str">
        <f>IF('PASTE DATA HERE'!$D77="","",'PASTE DATA HERE'!E77)</f>
        <v/>
      </c>
      <c r="G278" s="1"/>
      <c r="H278" s="1"/>
      <c r="I278" s="1">
        <v>76</v>
      </c>
      <c r="J278" s="1" t="str">
        <f t="shared" si="36"/>
        <v>ZZZZZZZZZ</v>
      </c>
      <c r="K278">
        <f t="shared" si="28"/>
        <v>35000000000000</v>
      </c>
      <c r="L278">
        <f t="shared" si="29"/>
        <v>350000000000</v>
      </c>
      <c r="M278">
        <f t="shared" si="30"/>
        <v>3500000000</v>
      </c>
      <c r="N278">
        <f t="shared" si="31"/>
        <v>35000000</v>
      </c>
      <c r="O278">
        <f t="shared" si="32"/>
        <v>350000</v>
      </c>
      <c r="P278">
        <f t="shared" si="33"/>
        <v>3500</v>
      </c>
      <c r="Q278">
        <f t="shared" si="34"/>
        <v>35</v>
      </c>
      <c r="R278">
        <f t="shared" si="37"/>
        <v>135353535353535</v>
      </c>
      <c r="S278" s="1" t="str">
        <f t="shared" si="45"/>
        <v/>
      </c>
      <c r="T278" s="1" t="str">
        <f t="shared" si="46"/>
        <v/>
      </c>
      <c r="U278" s="1" t="str">
        <f t="shared" si="47"/>
        <v/>
      </c>
      <c r="V278" s="1" t="str">
        <f t="shared" si="48"/>
        <v/>
      </c>
      <c r="W278">
        <f t="shared" si="35"/>
        <v>76</v>
      </c>
      <c r="Z278">
        <f t="array" ref="Z278">MIN(IF($R$203:$R$503=AB277,IF($I$203:$I$503&gt;AA277,$I$203:$I$503,FALSE)))</f>
        <v>76</v>
      </c>
      <c r="AA278">
        <f t="array" ref="AA278">IF(Z278=0,VLOOKUP(MIN(IF($R$203:$R$503&gt;AB277,$R$203:$R$503)),$R$203:$W$503,6,FALSE),Z278)</f>
        <v>76</v>
      </c>
      <c r="AB278">
        <f t="shared" si="38"/>
        <v>135353535353535</v>
      </c>
      <c r="AD278" t="e">
        <f t="shared" si="39"/>
        <v>#N/A</v>
      </c>
      <c r="AE278" s="10" t="e">
        <f t="shared" si="40"/>
        <v>#N/A</v>
      </c>
      <c r="AF278" t="e">
        <f t="shared" si="41"/>
        <v>#N/A</v>
      </c>
      <c r="AG278" t="e">
        <f t="shared" si="42"/>
        <v>#N/A</v>
      </c>
      <c r="AH278" t="e">
        <f t="shared" si="43"/>
        <v>#N/A</v>
      </c>
      <c r="AI278" t="e">
        <f t="shared" si="44"/>
        <v>#N/A</v>
      </c>
    </row>
    <row r="279" spans="1:35" x14ac:dyDescent="0.25">
      <c r="A279" s="1">
        <f t="shared" si="27"/>
        <v>0</v>
      </c>
      <c r="B279" s="1" t="str">
        <f>IF('PASTE DATA HERE'!$D78="","",'PASTE DATA HERE'!A78)</f>
        <v/>
      </c>
      <c r="C279" s="1" t="str">
        <f>IF('PASTE DATA HERE'!$D78="","",'PASTE DATA HERE'!B78)</f>
        <v/>
      </c>
      <c r="D279" s="1" t="str">
        <f>IF('PASTE DATA HERE'!$D78="","",'PASTE DATA HERE'!C78)</f>
        <v/>
      </c>
      <c r="E279" s="1" t="str">
        <f>IF('PASTE DATA HERE'!$D78="","",'PASTE DATA HERE'!D78)</f>
        <v/>
      </c>
      <c r="F279" s="1" t="str">
        <f>IF('PASTE DATA HERE'!$D78="","",'PASTE DATA HERE'!E78)</f>
        <v/>
      </c>
      <c r="G279" s="1"/>
      <c r="H279" s="1"/>
      <c r="I279" s="1">
        <v>77</v>
      </c>
      <c r="J279" s="1" t="str">
        <f t="shared" si="36"/>
        <v>ZZZZZZZZZ</v>
      </c>
      <c r="K279">
        <f t="shared" si="28"/>
        <v>35000000000000</v>
      </c>
      <c r="L279">
        <f t="shared" si="29"/>
        <v>350000000000</v>
      </c>
      <c r="M279">
        <f t="shared" si="30"/>
        <v>3500000000</v>
      </c>
      <c r="N279">
        <f t="shared" si="31"/>
        <v>35000000</v>
      </c>
      <c r="O279">
        <f t="shared" si="32"/>
        <v>350000</v>
      </c>
      <c r="P279">
        <f t="shared" si="33"/>
        <v>3500</v>
      </c>
      <c r="Q279">
        <f t="shared" si="34"/>
        <v>35</v>
      </c>
      <c r="R279">
        <f t="shared" si="37"/>
        <v>135353535353535</v>
      </c>
      <c r="S279" s="1" t="str">
        <f t="shared" si="45"/>
        <v/>
      </c>
      <c r="T279" s="1" t="str">
        <f t="shared" si="46"/>
        <v/>
      </c>
      <c r="U279" s="1" t="str">
        <f t="shared" si="47"/>
        <v/>
      </c>
      <c r="V279" s="1" t="str">
        <f t="shared" si="48"/>
        <v/>
      </c>
      <c r="W279">
        <f t="shared" si="35"/>
        <v>77</v>
      </c>
      <c r="Z279">
        <f t="array" ref="Z279">MIN(IF($R$203:$R$503=AB278,IF($I$203:$I$503&gt;AA278,$I$203:$I$503,FALSE)))</f>
        <v>77</v>
      </c>
      <c r="AA279">
        <f t="array" ref="AA279">IF(Z279=0,VLOOKUP(MIN(IF($R$203:$R$503&gt;AB278,$R$203:$R$503)),$R$203:$W$503,6,FALSE),Z279)</f>
        <v>77</v>
      </c>
      <c r="AB279">
        <f t="shared" si="38"/>
        <v>135353535353535</v>
      </c>
      <c r="AD279" t="e">
        <f t="shared" si="39"/>
        <v>#N/A</v>
      </c>
      <c r="AE279" s="10" t="e">
        <f t="shared" si="40"/>
        <v>#N/A</v>
      </c>
      <c r="AF279" t="e">
        <f t="shared" si="41"/>
        <v>#N/A</v>
      </c>
      <c r="AG279" t="e">
        <f t="shared" si="42"/>
        <v>#N/A</v>
      </c>
      <c r="AH279" t="e">
        <f t="shared" si="43"/>
        <v>#N/A</v>
      </c>
      <c r="AI279" t="e">
        <f t="shared" si="44"/>
        <v>#N/A</v>
      </c>
    </row>
    <row r="280" spans="1:35" x14ac:dyDescent="0.25">
      <c r="A280" s="1">
        <f t="shared" si="27"/>
        <v>0</v>
      </c>
      <c r="B280" s="1" t="str">
        <f>IF('PASTE DATA HERE'!$D79="","",'PASTE DATA HERE'!A79)</f>
        <v/>
      </c>
      <c r="C280" s="1" t="str">
        <f>IF('PASTE DATA HERE'!$D79="","",'PASTE DATA HERE'!B79)</f>
        <v/>
      </c>
      <c r="D280" s="1" t="str">
        <f>IF('PASTE DATA HERE'!$D79="","",'PASTE DATA HERE'!C79)</f>
        <v/>
      </c>
      <c r="E280" s="1" t="str">
        <f>IF('PASTE DATA HERE'!$D79="","",'PASTE DATA HERE'!D79)</f>
        <v/>
      </c>
      <c r="F280" s="1" t="str">
        <f>IF('PASTE DATA HERE'!$D79="","",'PASTE DATA HERE'!E79)</f>
        <v/>
      </c>
      <c r="G280" s="1"/>
      <c r="H280" s="1"/>
      <c r="I280" s="1">
        <v>78</v>
      </c>
      <c r="J280" s="1" t="str">
        <f t="shared" si="36"/>
        <v>ZZZZZZZZZ</v>
      </c>
      <c r="K280">
        <f t="shared" si="28"/>
        <v>35000000000000</v>
      </c>
      <c r="L280">
        <f t="shared" si="29"/>
        <v>350000000000</v>
      </c>
      <c r="M280">
        <f t="shared" si="30"/>
        <v>3500000000</v>
      </c>
      <c r="N280">
        <f t="shared" si="31"/>
        <v>35000000</v>
      </c>
      <c r="O280">
        <f t="shared" si="32"/>
        <v>350000</v>
      </c>
      <c r="P280">
        <f t="shared" si="33"/>
        <v>3500</v>
      </c>
      <c r="Q280">
        <f t="shared" si="34"/>
        <v>35</v>
      </c>
      <c r="R280">
        <f t="shared" si="37"/>
        <v>135353535353535</v>
      </c>
      <c r="S280" s="1" t="str">
        <f t="shared" si="45"/>
        <v/>
      </c>
      <c r="T280" s="1" t="str">
        <f t="shared" si="46"/>
        <v/>
      </c>
      <c r="U280" s="1" t="str">
        <f t="shared" si="47"/>
        <v/>
      </c>
      <c r="V280" s="1" t="str">
        <f t="shared" si="48"/>
        <v/>
      </c>
      <c r="W280">
        <f t="shared" si="35"/>
        <v>78</v>
      </c>
      <c r="Z280">
        <f t="array" ref="Z280">MIN(IF($R$203:$R$503=AB279,IF($I$203:$I$503&gt;AA279,$I$203:$I$503,FALSE)))</f>
        <v>78</v>
      </c>
      <c r="AA280">
        <f t="array" ref="AA280">IF(Z280=0,VLOOKUP(MIN(IF($R$203:$R$503&gt;AB279,$R$203:$R$503)),$R$203:$W$503,6,FALSE),Z280)</f>
        <v>78</v>
      </c>
      <c r="AB280">
        <f t="shared" si="38"/>
        <v>135353535353535</v>
      </c>
      <c r="AD280" t="e">
        <f t="shared" si="39"/>
        <v>#N/A</v>
      </c>
      <c r="AE280" s="10" t="e">
        <f t="shared" si="40"/>
        <v>#N/A</v>
      </c>
      <c r="AF280" t="e">
        <f t="shared" si="41"/>
        <v>#N/A</v>
      </c>
      <c r="AG280" t="e">
        <f t="shared" si="42"/>
        <v>#N/A</v>
      </c>
      <c r="AH280" t="e">
        <f t="shared" si="43"/>
        <v>#N/A</v>
      </c>
      <c r="AI280" t="e">
        <f t="shared" si="44"/>
        <v>#N/A</v>
      </c>
    </row>
    <row r="281" spans="1:35" x14ac:dyDescent="0.25">
      <c r="A281" s="1">
        <f t="shared" si="27"/>
        <v>0</v>
      </c>
      <c r="B281" s="1" t="str">
        <f>IF('PASTE DATA HERE'!$D80="","",'PASTE DATA HERE'!A80)</f>
        <v/>
      </c>
      <c r="C281" s="1" t="str">
        <f>IF('PASTE DATA HERE'!$D80="","",'PASTE DATA HERE'!B80)</f>
        <v/>
      </c>
      <c r="D281" s="1" t="str">
        <f>IF('PASTE DATA HERE'!$D80="","",'PASTE DATA HERE'!C80)</f>
        <v/>
      </c>
      <c r="E281" s="1" t="str">
        <f>IF('PASTE DATA HERE'!$D80="","",'PASTE DATA HERE'!D80)</f>
        <v/>
      </c>
      <c r="F281" s="1" t="str">
        <f>IF('PASTE DATA HERE'!$D80="","",'PASTE DATA HERE'!E80)</f>
        <v/>
      </c>
      <c r="G281" s="1"/>
      <c r="H281" s="1"/>
      <c r="I281" s="1">
        <v>79</v>
      </c>
      <c r="J281" s="1" t="str">
        <f t="shared" si="36"/>
        <v>ZZZZZZZZZ</v>
      </c>
      <c r="K281">
        <f t="shared" si="28"/>
        <v>35000000000000</v>
      </c>
      <c r="L281">
        <f t="shared" si="29"/>
        <v>350000000000</v>
      </c>
      <c r="M281">
        <f t="shared" si="30"/>
        <v>3500000000</v>
      </c>
      <c r="N281">
        <f t="shared" si="31"/>
        <v>35000000</v>
      </c>
      <c r="O281">
        <f t="shared" si="32"/>
        <v>350000</v>
      </c>
      <c r="P281">
        <f t="shared" si="33"/>
        <v>3500</v>
      </c>
      <c r="Q281">
        <f t="shared" si="34"/>
        <v>35</v>
      </c>
      <c r="R281">
        <f t="shared" si="37"/>
        <v>135353535353535</v>
      </c>
      <c r="S281" s="1" t="str">
        <f t="shared" si="45"/>
        <v/>
      </c>
      <c r="T281" s="1" t="str">
        <f t="shared" si="46"/>
        <v/>
      </c>
      <c r="U281" s="1" t="str">
        <f t="shared" si="47"/>
        <v/>
      </c>
      <c r="V281" s="1" t="str">
        <f t="shared" si="48"/>
        <v/>
      </c>
      <c r="W281">
        <f t="shared" si="35"/>
        <v>79</v>
      </c>
      <c r="Z281">
        <f t="array" ref="Z281">MIN(IF($R$203:$R$503=AB280,IF($I$203:$I$503&gt;AA280,$I$203:$I$503,FALSE)))</f>
        <v>79</v>
      </c>
      <c r="AA281">
        <f t="array" ref="AA281">IF(Z281=0,VLOOKUP(MIN(IF($R$203:$R$503&gt;AB280,$R$203:$R$503)),$R$203:$W$503,6,FALSE),Z281)</f>
        <v>79</v>
      </c>
      <c r="AB281">
        <f t="shared" si="38"/>
        <v>135353535353535</v>
      </c>
      <c r="AD281" t="e">
        <f t="shared" si="39"/>
        <v>#N/A</v>
      </c>
      <c r="AE281" s="10" t="e">
        <f t="shared" si="40"/>
        <v>#N/A</v>
      </c>
      <c r="AF281" t="e">
        <f t="shared" si="41"/>
        <v>#N/A</v>
      </c>
      <c r="AG281" t="e">
        <f t="shared" si="42"/>
        <v>#N/A</v>
      </c>
      <c r="AH281" t="e">
        <f t="shared" si="43"/>
        <v>#N/A</v>
      </c>
      <c r="AI281" t="e">
        <f t="shared" si="44"/>
        <v>#N/A</v>
      </c>
    </row>
    <row r="282" spans="1:35" x14ac:dyDescent="0.25">
      <c r="A282" s="1">
        <f t="shared" si="27"/>
        <v>0</v>
      </c>
      <c r="B282" s="1" t="str">
        <f>IF('PASTE DATA HERE'!$D81="","",'PASTE DATA HERE'!A81)</f>
        <v/>
      </c>
      <c r="C282" s="1" t="str">
        <f>IF('PASTE DATA HERE'!$D81="","",'PASTE DATA HERE'!B81)</f>
        <v/>
      </c>
      <c r="D282" s="1" t="str">
        <f>IF('PASTE DATA HERE'!$D81="","",'PASTE DATA HERE'!C81)</f>
        <v/>
      </c>
      <c r="E282" s="1" t="str">
        <f>IF('PASTE DATA HERE'!$D81="","",'PASTE DATA HERE'!D81)</f>
        <v/>
      </c>
      <c r="F282" s="1" t="str">
        <f>IF('PASTE DATA HERE'!$D81="","",'PASTE DATA HERE'!E81)</f>
        <v/>
      </c>
      <c r="G282" s="1"/>
      <c r="H282" s="1"/>
      <c r="I282" s="1">
        <v>80</v>
      </c>
      <c r="J282" s="1" t="str">
        <f t="shared" si="36"/>
        <v>ZZZZZZZZZ</v>
      </c>
      <c r="K282">
        <f t="shared" si="28"/>
        <v>35000000000000</v>
      </c>
      <c r="L282">
        <f t="shared" si="29"/>
        <v>350000000000</v>
      </c>
      <c r="M282">
        <f t="shared" si="30"/>
        <v>3500000000</v>
      </c>
      <c r="N282">
        <f t="shared" si="31"/>
        <v>35000000</v>
      </c>
      <c r="O282">
        <f t="shared" si="32"/>
        <v>350000</v>
      </c>
      <c r="P282">
        <f t="shared" si="33"/>
        <v>3500</v>
      </c>
      <c r="Q282">
        <f t="shared" si="34"/>
        <v>35</v>
      </c>
      <c r="R282">
        <f t="shared" si="37"/>
        <v>135353535353535</v>
      </c>
      <c r="S282" s="1" t="str">
        <f t="shared" si="45"/>
        <v/>
      </c>
      <c r="T282" s="1" t="str">
        <f t="shared" si="46"/>
        <v/>
      </c>
      <c r="U282" s="1" t="str">
        <f t="shared" si="47"/>
        <v/>
      </c>
      <c r="V282" s="1" t="str">
        <f t="shared" si="48"/>
        <v/>
      </c>
      <c r="W282">
        <f t="shared" si="35"/>
        <v>80</v>
      </c>
      <c r="Z282">
        <f t="array" ref="Z282">MIN(IF($R$203:$R$503=AB281,IF($I$203:$I$503&gt;AA281,$I$203:$I$503,FALSE)))</f>
        <v>80</v>
      </c>
      <c r="AA282">
        <f t="array" ref="AA282">IF(Z282=0,VLOOKUP(MIN(IF($R$203:$R$503&gt;AB281,$R$203:$R$503)),$R$203:$W$503,6,FALSE),Z282)</f>
        <v>80</v>
      </c>
      <c r="AB282">
        <f t="shared" si="38"/>
        <v>135353535353535</v>
      </c>
      <c r="AD282" t="e">
        <f t="shared" si="39"/>
        <v>#N/A</v>
      </c>
      <c r="AE282" s="10" t="e">
        <f t="shared" si="40"/>
        <v>#N/A</v>
      </c>
      <c r="AF282" t="e">
        <f t="shared" si="41"/>
        <v>#N/A</v>
      </c>
      <c r="AG282" t="e">
        <f t="shared" si="42"/>
        <v>#N/A</v>
      </c>
      <c r="AH282" t="e">
        <f t="shared" si="43"/>
        <v>#N/A</v>
      </c>
      <c r="AI282" t="e">
        <f t="shared" si="44"/>
        <v>#N/A</v>
      </c>
    </row>
    <row r="283" spans="1:35" x14ac:dyDescent="0.25">
      <c r="A283" s="1">
        <f t="shared" si="27"/>
        <v>0</v>
      </c>
      <c r="B283" s="1" t="str">
        <f>IF('PASTE DATA HERE'!$D82="","",'PASTE DATA HERE'!A82)</f>
        <v/>
      </c>
      <c r="C283" s="1" t="str">
        <f>IF('PASTE DATA HERE'!$D82="","",'PASTE DATA HERE'!B82)</f>
        <v/>
      </c>
      <c r="D283" s="1" t="str">
        <f>IF('PASTE DATA HERE'!$D82="","",'PASTE DATA HERE'!C82)</f>
        <v/>
      </c>
      <c r="E283" s="1" t="str">
        <f>IF('PASTE DATA HERE'!$D82="","",'PASTE DATA HERE'!D82)</f>
        <v/>
      </c>
      <c r="F283" s="1" t="str">
        <f>IF('PASTE DATA HERE'!$D82="","",'PASTE DATA HERE'!E82)</f>
        <v/>
      </c>
      <c r="G283" s="1"/>
      <c r="H283" s="1"/>
      <c r="I283" s="1">
        <v>81</v>
      </c>
      <c r="J283" s="1" t="str">
        <f t="shared" si="36"/>
        <v>ZZZZZZZZZ</v>
      </c>
      <c r="K283">
        <f t="shared" si="28"/>
        <v>35000000000000</v>
      </c>
      <c r="L283">
        <f t="shared" si="29"/>
        <v>350000000000</v>
      </c>
      <c r="M283">
        <f t="shared" si="30"/>
        <v>3500000000</v>
      </c>
      <c r="N283">
        <f t="shared" si="31"/>
        <v>35000000</v>
      </c>
      <c r="O283">
        <f t="shared" si="32"/>
        <v>350000</v>
      </c>
      <c r="P283">
        <f t="shared" si="33"/>
        <v>3500</v>
      </c>
      <c r="Q283">
        <f t="shared" si="34"/>
        <v>35</v>
      </c>
      <c r="R283">
        <f t="shared" si="37"/>
        <v>135353535353535</v>
      </c>
      <c r="S283" s="1" t="str">
        <f t="shared" si="45"/>
        <v/>
      </c>
      <c r="T283" s="1" t="str">
        <f t="shared" si="46"/>
        <v/>
      </c>
      <c r="U283" s="1" t="str">
        <f t="shared" si="47"/>
        <v/>
      </c>
      <c r="V283" s="1" t="str">
        <f t="shared" si="48"/>
        <v/>
      </c>
      <c r="W283">
        <f t="shared" si="35"/>
        <v>81</v>
      </c>
      <c r="Z283">
        <f t="array" ref="Z283">MIN(IF($R$203:$R$503=AB282,IF($I$203:$I$503&gt;AA282,$I$203:$I$503,FALSE)))</f>
        <v>81</v>
      </c>
      <c r="AA283">
        <f t="array" ref="AA283">IF(Z283=0,VLOOKUP(MIN(IF($R$203:$R$503&gt;AB282,$R$203:$R$503)),$R$203:$W$503,6,FALSE),Z283)</f>
        <v>81</v>
      </c>
      <c r="AB283">
        <f t="shared" si="38"/>
        <v>135353535353535</v>
      </c>
      <c r="AD283" t="e">
        <f t="shared" si="39"/>
        <v>#N/A</v>
      </c>
      <c r="AE283" s="10" t="e">
        <f t="shared" si="40"/>
        <v>#N/A</v>
      </c>
      <c r="AF283" t="e">
        <f t="shared" si="41"/>
        <v>#N/A</v>
      </c>
      <c r="AG283" t="e">
        <f t="shared" si="42"/>
        <v>#N/A</v>
      </c>
      <c r="AH283" t="e">
        <f t="shared" si="43"/>
        <v>#N/A</v>
      </c>
      <c r="AI283" t="e">
        <f t="shared" si="44"/>
        <v>#N/A</v>
      </c>
    </row>
    <row r="284" spans="1:35" x14ac:dyDescent="0.25">
      <c r="A284" s="1">
        <f t="shared" si="27"/>
        <v>0</v>
      </c>
      <c r="B284" s="1" t="str">
        <f>IF('PASTE DATA HERE'!$D83="","",'PASTE DATA HERE'!A83)</f>
        <v/>
      </c>
      <c r="C284" s="1" t="str">
        <f>IF('PASTE DATA HERE'!$D83="","",'PASTE DATA HERE'!B83)</f>
        <v/>
      </c>
      <c r="D284" s="1" t="str">
        <f>IF('PASTE DATA HERE'!$D83="","",'PASTE DATA HERE'!C83)</f>
        <v/>
      </c>
      <c r="E284" s="1" t="str">
        <f>IF('PASTE DATA HERE'!$D83="","",'PASTE DATA HERE'!D83)</f>
        <v/>
      </c>
      <c r="F284" s="1" t="str">
        <f>IF('PASTE DATA HERE'!$D83="","",'PASTE DATA HERE'!E83)</f>
        <v/>
      </c>
      <c r="G284" s="1"/>
      <c r="H284" s="1"/>
      <c r="I284" s="1">
        <v>82</v>
      </c>
      <c r="J284" s="1" t="str">
        <f t="shared" si="36"/>
        <v>ZZZZZZZZZ</v>
      </c>
      <c r="K284">
        <f t="shared" si="28"/>
        <v>35000000000000</v>
      </c>
      <c r="L284">
        <f t="shared" si="29"/>
        <v>350000000000</v>
      </c>
      <c r="M284">
        <f t="shared" si="30"/>
        <v>3500000000</v>
      </c>
      <c r="N284">
        <f t="shared" si="31"/>
        <v>35000000</v>
      </c>
      <c r="O284">
        <f t="shared" si="32"/>
        <v>350000</v>
      </c>
      <c r="P284">
        <f t="shared" si="33"/>
        <v>3500</v>
      </c>
      <c r="Q284">
        <f t="shared" si="34"/>
        <v>35</v>
      </c>
      <c r="R284">
        <f t="shared" si="37"/>
        <v>135353535353535</v>
      </c>
      <c r="S284" s="1" t="str">
        <f t="shared" si="45"/>
        <v/>
      </c>
      <c r="T284" s="1" t="str">
        <f t="shared" si="46"/>
        <v/>
      </c>
      <c r="U284" s="1" t="str">
        <f t="shared" si="47"/>
        <v/>
      </c>
      <c r="V284" s="1" t="str">
        <f t="shared" si="48"/>
        <v/>
      </c>
      <c r="W284">
        <f t="shared" si="35"/>
        <v>82</v>
      </c>
      <c r="Z284">
        <f t="array" ref="Z284">MIN(IF($R$203:$R$503=AB283,IF($I$203:$I$503&gt;AA283,$I$203:$I$503,FALSE)))</f>
        <v>82</v>
      </c>
      <c r="AA284">
        <f t="array" ref="AA284">IF(Z284=0,VLOOKUP(MIN(IF($R$203:$R$503&gt;AB283,$R$203:$R$503)),$R$203:$W$503,6,FALSE),Z284)</f>
        <v>82</v>
      </c>
      <c r="AB284">
        <f t="shared" si="38"/>
        <v>135353535353535</v>
      </c>
      <c r="AD284" t="e">
        <f t="shared" si="39"/>
        <v>#N/A</v>
      </c>
      <c r="AE284" s="10" t="e">
        <f t="shared" si="40"/>
        <v>#N/A</v>
      </c>
      <c r="AF284" t="e">
        <f t="shared" si="41"/>
        <v>#N/A</v>
      </c>
      <c r="AG284" t="e">
        <f t="shared" si="42"/>
        <v>#N/A</v>
      </c>
      <c r="AH284" t="e">
        <f t="shared" si="43"/>
        <v>#N/A</v>
      </c>
      <c r="AI284" t="e">
        <f t="shared" si="44"/>
        <v>#N/A</v>
      </c>
    </row>
    <row r="285" spans="1:35" x14ac:dyDescent="0.25">
      <c r="A285" s="1">
        <f t="shared" si="27"/>
        <v>0</v>
      </c>
      <c r="B285" s="1" t="str">
        <f>IF('PASTE DATA HERE'!$D84="","",'PASTE DATA HERE'!A84)</f>
        <v/>
      </c>
      <c r="C285" s="1" t="str">
        <f>IF('PASTE DATA HERE'!$D84="","",'PASTE DATA HERE'!B84)</f>
        <v/>
      </c>
      <c r="D285" s="1" t="str">
        <f>IF('PASTE DATA HERE'!$D84="","",'PASTE DATA HERE'!C84)</f>
        <v/>
      </c>
      <c r="E285" s="1" t="str">
        <f>IF('PASTE DATA HERE'!$D84="","",'PASTE DATA HERE'!D84)</f>
        <v/>
      </c>
      <c r="F285" s="1" t="str">
        <f>IF('PASTE DATA HERE'!$D84="","",'PASTE DATA HERE'!E84)</f>
        <v/>
      </c>
      <c r="G285" s="1"/>
      <c r="H285" s="1"/>
      <c r="I285" s="1">
        <v>83</v>
      </c>
      <c r="J285" s="1" t="str">
        <f t="shared" si="36"/>
        <v>ZZZZZZZZZ</v>
      </c>
      <c r="K285">
        <f t="shared" si="28"/>
        <v>35000000000000</v>
      </c>
      <c r="L285">
        <f t="shared" si="29"/>
        <v>350000000000</v>
      </c>
      <c r="M285">
        <f t="shared" si="30"/>
        <v>3500000000</v>
      </c>
      <c r="N285">
        <f t="shared" si="31"/>
        <v>35000000</v>
      </c>
      <c r="O285">
        <f t="shared" si="32"/>
        <v>350000</v>
      </c>
      <c r="P285">
        <f t="shared" si="33"/>
        <v>3500</v>
      </c>
      <c r="Q285">
        <f t="shared" si="34"/>
        <v>35</v>
      </c>
      <c r="R285">
        <f t="shared" si="37"/>
        <v>135353535353535</v>
      </c>
      <c r="S285" s="1" t="str">
        <f t="shared" si="45"/>
        <v/>
      </c>
      <c r="T285" s="1" t="str">
        <f t="shared" si="46"/>
        <v/>
      </c>
      <c r="U285" s="1" t="str">
        <f t="shared" si="47"/>
        <v/>
      </c>
      <c r="V285" s="1" t="str">
        <f t="shared" si="48"/>
        <v/>
      </c>
      <c r="W285">
        <f t="shared" si="35"/>
        <v>83</v>
      </c>
      <c r="Z285">
        <f t="array" ref="Z285">MIN(IF($R$203:$R$503=AB284,IF($I$203:$I$503&gt;AA284,$I$203:$I$503,FALSE)))</f>
        <v>83</v>
      </c>
      <c r="AA285">
        <f t="array" ref="AA285">IF(Z285=0,VLOOKUP(MIN(IF($R$203:$R$503&gt;AB284,$R$203:$R$503)),$R$203:$W$503,6,FALSE),Z285)</f>
        <v>83</v>
      </c>
      <c r="AB285">
        <f t="shared" si="38"/>
        <v>135353535353535</v>
      </c>
      <c r="AD285" t="e">
        <f t="shared" si="39"/>
        <v>#N/A</v>
      </c>
      <c r="AE285" s="10" t="e">
        <f t="shared" si="40"/>
        <v>#N/A</v>
      </c>
      <c r="AF285" t="e">
        <f t="shared" si="41"/>
        <v>#N/A</v>
      </c>
      <c r="AG285" t="e">
        <f t="shared" si="42"/>
        <v>#N/A</v>
      </c>
      <c r="AH285" t="e">
        <f t="shared" si="43"/>
        <v>#N/A</v>
      </c>
      <c r="AI285" t="e">
        <f t="shared" si="44"/>
        <v>#N/A</v>
      </c>
    </row>
    <row r="286" spans="1:35" x14ac:dyDescent="0.25">
      <c r="A286" s="1">
        <f t="shared" si="27"/>
        <v>0</v>
      </c>
      <c r="B286" s="1" t="str">
        <f>IF('PASTE DATA HERE'!$D85="","",'PASTE DATA HERE'!A85)</f>
        <v/>
      </c>
      <c r="C286" s="1" t="str">
        <f>IF('PASTE DATA HERE'!$D85="","",'PASTE DATA HERE'!B85)</f>
        <v/>
      </c>
      <c r="D286" s="1" t="str">
        <f>IF('PASTE DATA HERE'!$D85="","",'PASTE DATA HERE'!C85)</f>
        <v/>
      </c>
      <c r="E286" s="1" t="str">
        <f>IF('PASTE DATA HERE'!$D85="","",'PASTE DATA HERE'!D85)</f>
        <v/>
      </c>
      <c r="F286" s="1" t="str">
        <f>IF('PASTE DATA HERE'!$D85="","",'PASTE DATA HERE'!E85)</f>
        <v/>
      </c>
      <c r="G286" s="1"/>
      <c r="H286" s="1"/>
      <c r="I286" s="1">
        <v>84</v>
      </c>
      <c r="J286" s="1" t="str">
        <f t="shared" si="36"/>
        <v>ZZZZZZZZZ</v>
      </c>
      <c r="K286">
        <f t="shared" si="28"/>
        <v>35000000000000</v>
      </c>
      <c r="L286">
        <f t="shared" si="29"/>
        <v>350000000000</v>
      </c>
      <c r="M286">
        <f t="shared" si="30"/>
        <v>3500000000</v>
      </c>
      <c r="N286">
        <f t="shared" si="31"/>
        <v>35000000</v>
      </c>
      <c r="O286">
        <f t="shared" si="32"/>
        <v>350000</v>
      </c>
      <c r="P286">
        <f t="shared" si="33"/>
        <v>3500</v>
      </c>
      <c r="Q286">
        <f t="shared" si="34"/>
        <v>35</v>
      </c>
      <c r="R286">
        <f t="shared" si="37"/>
        <v>135353535353535</v>
      </c>
      <c r="S286" s="1" t="str">
        <f t="shared" si="45"/>
        <v/>
      </c>
      <c r="T286" s="1" t="str">
        <f t="shared" si="46"/>
        <v/>
      </c>
      <c r="U286" s="1" t="str">
        <f t="shared" si="47"/>
        <v/>
      </c>
      <c r="V286" s="1" t="str">
        <f t="shared" si="48"/>
        <v/>
      </c>
      <c r="W286">
        <f t="shared" si="35"/>
        <v>84</v>
      </c>
      <c r="Z286">
        <f t="array" ref="Z286">MIN(IF($R$203:$R$503=AB285,IF($I$203:$I$503&gt;AA285,$I$203:$I$503,FALSE)))</f>
        <v>84</v>
      </c>
      <c r="AA286">
        <f t="array" ref="AA286">IF(Z286=0,VLOOKUP(MIN(IF($R$203:$R$503&gt;AB285,$R$203:$R$503)),$R$203:$W$503,6,FALSE),Z286)</f>
        <v>84</v>
      </c>
      <c r="AB286">
        <f t="shared" si="38"/>
        <v>135353535353535</v>
      </c>
      <c r="AD286" t="e">
        <f t="shared" si="39"/>
        <v>#N/A</v>
      </c>
      <c r="AE286" s="10" t="e">
        <f t="shared" si="40"/>
        <v>#N/A</v>
      </c>
      <c r="AF286" t="e">
        <f t="shared" si="41"/>
        <v>#N/A</v>
      </c>
      <c r="AG286" t="e">
        <f t="shared" si="42"/>
        <v>#N/A</v>
      </c>
      <c r="AH286" t="e">
        <f t="shared" si="43"/>
        <v>#N/A</v>
      </c>
      <c r="AI286" t="e">
        <f t="shared" si="44"/>
        <v>#N/A</v>
      </c>
    </row>
    <row r="287" spans="1:35" x14ac:dyDescent="0.25">
      <c r="A287" s="1">
        <f t="shared" si="27"/>
        <v>0</v>
      </c>
      <c r="B287" s="1" t="str">
        <f>IF('PASTE DATA HERE'!$D86="","",'PASTE DATA HERE'!A86)</f>
        <v/>
      </c>
      <c r="C287" s="1" t="str">
        <f>IF('PASTE DATA HERE'!$D86="","",'PASTE DATA HERE'!B86)</f>
        <v/>
      </c>
      <c r="D287" s="1" t="str">
        <f>IF('PASTE DATA HERE'!$D86="","",'PASTE DATA HERE'!C86)</f>
        <v/>
      </c>
      <c r="E287" s="1" t="str">
        <f>IF('PASTE DATA HERE'!$D86="","",'PASTE DATA HERE'!D86)</f>
        <v/>
      </c>
      <c r="F287" s="1" t="str">
        <f>IF('PASTE DATA HERE'!$D86="","",'PASTE DATA HERE'!E86)</f>
        <v/>
      </c>
      <c r="G287" s="1"/>
      <c r="H287" s="1"/>
      <c r="I287" s="1">
        <v>85</v>
      </c>
      <c r="J287" s="1" t="str">
        <f t="shared" si="36"/>
        <v>ZZZZZZZZZ</v>
      </c>
      <c r="K287">
        <f t="shared" si="28"/>
        <v>35000000000000</v>
      </c>
      <c r="L287">
        <f t="shared" si="29"/>
        <v>350000000000</v>
      </c>
      <c r="M287">
        <f t="shared" si="30"/>
        <v>3500000000</v>
      </c>
      <c r="N287">
        <f t="shared" si="31"/>
        <v>35000000</v>
      </c>
      <c r="O287">
        <f t="shared" si="32"/>
        <v>350000</v>
      </c>
      <c r="P287">
        <f t="shared" si="33"/>
        <v>3500</v>
      </c>
      <c r="Q287">
        <f t="shared" si="34"/>
        <v>35</v>
      </c>
      <c r="R287">
        <f t="shared" si="37"/>
        <v>135353535353535</v>
      </c>
      <c r="S287" s="1" t="str">
        <f t="shared" si="45"/>
        <v/>
      </c>
      <c r="T287" s="1" t="str">
        <f t="shared" si="46"/>
        <v/>
      </c>
      <c r="U287" s="1" t="str">
        <f t="shared" si="47"/>
        <v/>
      </c>
      <c r="V287" s="1" t="str">
        <f t="shared" si="48"/>
        <v/>
      </c>
      <c r="W287">
        <f t="shared" si="35"/>
        <v>85</v>
      </c>
      <c r="Z287">
        <f t="array" ref="Z287">MIN(IF($R$203:$R$503=AB286,IF($I$203:$I$503&gt;AA286,$I$203:$I$503,FALSE)))</f>
        <v>85</v>
      </c>
      <c r="AA287">
        <f t="array" ref="AA287">IF(Z287=0,VLOOKUP(MIN(IF($R$203:$R$503&gt;AB286,$R$203:$R$503)),$R$203:$W$503,6,FALSE),Z287)</f>
        <v>85</v>
      </c>
      <c r="AB287">
        <f t="shared" si="38"/>
        <v>135353535353535</v>
      </c>
      <c r="AD287" t="e">
        <f t="shared" si="39"/>
        <v>#N/A</v>
      </c>
      <c r="AE287" s="10" t="e">
        <f t="shared" si="40"/>
        <v>#N/A</v>
      </c>
      <c r="AF287" t="e">
        <f t="shared" si="41"/>
        <v>#N/A</v>
      </c>
      <c r="AG287" t="e">
        <f t="shared" si="42"/>
        <v>#N/A</v>
      </c>
      <c r="AH287" t="e">
        <f t="shared" si="43"/>
        <v>#N/A</v>
      </c>
      <c r="AI287" t="e">
        <f t="shared" si="44"/>
        <v>#N/A</v>
      </c>
    </row>
    <row r="288" spans="1:35" x14ac:dyDescent="0.25">
      <c r="A288" s="1">
        <f t="shared" si="27"/>
        <v>0</v>
      </c>
      <c r="B288" s="1" t="str">
        <f>IF('PASTE DATA HERE'!$D87="","",'PASTE DATA HERE'!A87)</f>
        <v/>
      </c>
      <c r="C288" s="1" t="str">
        <f>IF('PASTE DATA HERE'!$D87="","",'PASTE DATA HERE'!B87)</f>
        <v/>
      </c>
      <c r="D288" s="1" t="str">
        <f>IF('PASTE DATA HERE'!$D87="","",'PASTE DATA HERE'!C87)</f>
        <v/>
      </c>
      <c r="E288" s="1" t="str">
        <f>IF('PASTE DATA HERE'!$D87="","",'PASTE DATA HERE'!D87)</f>
        <v/>
      </c>
      <c r="F288" s="1" t="str">
        <f>IF('PASTE DATA HERE'!$D87="","",'PASTE DATA HERE'!E87)</f>
        <v/>
      </c>
      <c r="G288" s="1"/>
      <c r="H288" s="1"/>
      <c r="I288" s="1">
        <v>86</v>
      </c>
      <c r="J288" s="1" t="str">
        <f t="shared" si="36"/>
        <v>ZZZZZZZZZ</v>
      </c>
      <c r="K288">
        <f t="shared" si="28"/>
        <v>35000000000000</v>
      </c>
      <c r="L288">
        <f t="shared" si="29"/>
        <v>350000000000</v>
      </c>
      <c r="M288">
        <f t="shared" si="30"/>
        <v>3500000000</v>
      </c>
      <c r="N288">
        <f t="shared" si="31"/>
        <v>35000000</v>
      </c>
      <c r="O288">
        <f t="shared" si="32"/>
        <v>350000</v>
      </c>
      <c r="P288">
        <f t="shared" si="33"/>
        <v>3500</v>
      </c>
      <c r="Q288">
        <f t="shared" si="34"/>
        <v>35</v>
      </c>
      <c r="R288">
        <f t="shared" si="37"/>
        <v>135353535353535</v>
      </c>
      <c r="S288" s="1" t="str">
        <f t="shared" si="45"/>
        <v/>
      </c>
      <c r="T288" s="1" t="str">
        <f t="shared" si="46"/>
        <v/>
      </c>
      <c r="U288" s="1" t="str">
        <f t="shared" si="47"/>
        <v/>
      </c>
      <c r="V288" s="1" t="str">
        <f t="shared" si="48"/>
        <v/>
      </c>
      <c r="W288">
        <f t="shared" si="35"/>
        <v>86</v>
      </c>
      <c r="Z288">
        <f t="array" ref="Z288">MIN(IF($R$203:$R$503=AB287,IF($I$203:$I$503&gt;AA287,$I$203:$I$503,FALSE)))</f>
        <v>86</v>
      </c>
      <c r="AA288">
        <f t="array" ref="AA288">IF(Z288=0,VLOOKUP(MIN(IF($R$203:$R$503&gt;AB287,$R$203:$R$503)),$R$203:$W$503,6,FALSE),Z288)</f>
        <v>86</v>
      </c>
      <c r="AB288">
        <f t="shared" si="38"/>
        <v>135353535353535</v>
      </c>
      <c r="AD288" t="e">
        <f t="shared" si="39"/>
        <v>#N/A</v>
      </c>
      <c r="AE288" s="10" t="e">
        <f t="shared" si="40"/>
        <v>#N/A</v>
      </c>
      <c r="AF288" t="e">
        <f t="shared" si="41"/>
        <v>#N/A</v>
      </c>
      <c r="AG288" t="e">
        <f t="shared" si="42"/>
        <v>#N/A</v>
      </c>
      <c r="AH288" t="e">
        <f t="shared" si="43"/>
        <v>#N/A</v>
      </c>
      <c r="AI288" t="e">
        <f t="shared" si="44"/>
        <v>#N/A</v>
      </c>
    </row>
    <row r="289" spans="1:35" x14ac:dyDescent="0.25">
      <c r="A289" s="1">
        <f t="shared" si="27"/>
        <v>0</v>
      </c>
      <c r="B289" s="1" t="str">
        <f>IF('PASTE DATA HERE'!$D88="","",'PASTE DATA HERE'!A88)</f>
        <v/>
      </c>
      <c r="C289" s="1" t="str">
        <f>IF('PASTE DATA HERE'!$D88="","",'PASTE DATA HERE'!B88)</f>
        <v/>
      </c>
      <c r="D289" s="1" t="str">
        <f>IF('PASTE DATA HERE'!$D88="","",'PASTE DATA HERE'!C88)</f>
        <v/>
      </c>
      <c r="E289" s="1" t="str">
        <f>IF('PASTE DATA HERE'!$D88="","",'PASTE DATA HERE'!D88)</f>
        <v/>
      </c>
      <c r="F289" s="1" t="str">
        <f>IF('PASTE DATA HERE'!$D88="","",'PASTE DATA HERE'!E88)</f>
        <v/>
      </c>
      <c r="G289" s="1"/>
      <c r="H289" s="1"/>
      <c r="I289" s="1">
        <v>87</v>
      </c>
      <c r="J289" s="1" t="str">
        <f t="shared" si="36"/>
        <v>ZZZZZZZZZ</v>
      </c>
      <c r="K289">
        <f t="shared" si="28"/>
        <v>35000000000000</v>
      </c>
      <c r="L289">
        <f t="shared" si="29"/>
        <v>350000000000</v>
      </c>
      <c r="M289">
        <f t="shared" si="30"/>
        <v>3500000000</v>
      </c>
      <c r="N289">
        <f t="shared" si="31"/>
        <v>35000000</v>
      </c>
      <c r="O289">
        <f t="shared" si="32"/>
        <v>350000</v>
      </c>
      <c r="P289">
        <f t="shared" si="33"/>
        <v>3500</v>
      </c>
      <c r="Q289">
        <f t="shared" si="34"/>
        <v>35</v>
      </c>
      <c r="R289">
        <f t="shared" si="37"/>
        <v>135353535353535</v>
      </c>
      <c r="S289" s="1" t="str">
        <f t="shared" si="45"/>
        <v/>
      </c>
      <c r="T289" s="1" t="str">
        <f t="shared" si="46"/>
        <v/>
      </c>
      <c r="U289" s="1" t="str">
        <f t="shared" si="47"/>
        <v/>
      </c>
      <c r="V289" s="1" t="str">
        <f t="shared" si="48"/>
        <v/>
      </c>
      <c r="W289">
        <f t="shared" si="35"/>
        <v>87</v>
      </c>
      <c r="Z289">
        <f t="array" ref="Z289">MIN(IF($R$203:$R$503=AB288,IF($I$203:$I$503&gt;AA288,$I$203:$I$503,FALSE)))</f>
        <v>87</v>
      </c>
      <c r="AA289">
        <f t="array" ref="AA289">IF(Z289=0,VLOOKUP(MIN(IF($R$203:$R$503&gt;AB288,$R$203:$R$503)),$R$203:$W$503,6,FALSE),Z289)</f>
        <v>87</v>
      </c>
      <c r="AB289">
        <f t="shared" si="38"/>
        <v>135353535353535</v>
      </c>
      <c r="AD289" t="e">
        <f t="shared" si="39"/>
        <v>#N/A</v>
      </c>
      <c r="AE289" s="10" t="e">
        <f t="shared" si="40"/>
        <v>#N/A</v>
      </c>
      <c r="AF289" t="e">
        <f t="shared" si="41"/>
        <v>#N/A</v>
      </c>
      <c r="AG289" t="e">
        <f t="shared" si="42"/>
        <v>#N/A</v>
      </c>
      <c r="AH289" t="e">
        <f t="shared" si="43"/>
        <v>#N/A</v>
      </c>
      <c r="AI289" t="e">
        <f t="shared" si="44"/>
        <v>#N/A</v>
      </c>
    </row>
    <row r="290" spans="1:35" x14ac:dyDescent="0.25">
      <c r="A290" s="1">
        <f t="shared" si="27"/>
        <v>0</v>
      </c>
      <c r="B290" s="1" t="str">
        <f>IF('PASTE DATA HERE'!$D89="","",'PASTE DATA HERE'!A89)</f>
        <v/>
      </c>
      <c r="C290" s="1" t="str">
        <f>IF('PASTE DATA HERE'!$D89="","",'PASTE DATA HERE'!B89)</f>
        <v/>
      </c>
      <c r="D290" s="1" t="str">
        <f>IF('PASTE DATA HERE'!$D89="","",'PASTE DATA HERE'!C89)</f>
        <v/>
      </c>
      <c r="E290" s="1" t="str">
        <f>IF('PASTE DATA HERE'!$D89="","",'PASTE DATA HERE'!D89)</f>
        <v/>
      </c>
      <c r="F290" s="1" t="str">
        <f>IF('PASTE DATA HERE'!$D89="","",'PASTE DATA HERE'!E89)</f>
        <v/>
      </c>
      <c r="G290" s="1"/>
      <c r="H290" s="1"/>
      <c r="I290" s="1">
        <v>88</v>
      </c>
      <c r="J290" s="1" t="str">
        <f t="shared" si="36"/>
        <v>ZZZZZZZZZ</v>
      </c>
      <c r="K290">
        <f t="shared" si="28"/>
        <v>35000000000000</v>
      </c>
      <c r="L290">
        <f t="shared" si="29"/>
        <v>350000000000</v>
      </c>
      <c r="M290">
        <f t="shared" si="30"/>
        <v>3500000000</v>
      </c>
      <c r="N290">
        <f t="shared" si="31"/>
        <v>35000000</v>
      </c>
      <c r="O290">
        <f t="shared" si="32"/>
        <v>350000</v>
      </c>
      <c r="P290">
        <f t="shared" si="33"/>
        <v>3500</v>
      </c>
      <c r="Q290">
        <f t="shared" si="34"/>
        <v>35</v>
      </c>
      <c r="R290">
        <f t="shared" si="37"/>
        <v>135353535353535</v>
      </c>
      <c r="S290" s="1" t="str">
        <f t="shared" si="45"/>
        <v/>
      </c>
      <c r="T290" s="1" t="str">
        <f t="shared" si="46"/>
        <v/>
      </c>
      <c r="U290" s="1" t="str">
        <f t="shared" si="47"/>
        <v/>
      </c>
      <c r="V290" s="1" t="str">
        <f t="shared" si="48"/>
        <v/>
      </c>
      <c r="W290">
        <f t="shared" si="35"/>
        <v>88</v>
      </c>
      <c r="Z290">
        <f t="array" ref="Z290">MIN(IF($R$203:$R$503=AB289,IF($I$203:$I$503&gt;AA289,$I$203:$I$503,FALSE)))</f>
        <v>88</v>
      </c>
      <c r="AA290">
        <f t="array" ref="AA290">IF(Z290=0,VLOOKUP(MIN(IF($R$203:$R$503&gt;AB289,$R$203:$R$503)),$R$203:$W$503,6,FALSE),Z290)</f>
        <v>88</v>
      </c>
      <c r="AB290">
        <f t="shared" si="38"/>
        <v>135353535353535</v>
      </c>
      <c r="AD290" t="e">
        <f t="shared" si="39"/>
        <v>#N/A</v>
      </c>
      <c r="AE290" s="10" t="e">
        <f t="shared" si="40"/>
        <v>#N/A</v>
      </c>
      <c r="AF290" t="e">
        <f t="shared" si="41"/>
        <v>#N/A</v>
      </c>
      <c r="AG290" t="e">
        <f t="shared" si="42"/>
        <v>#N/A</v>
      </c>
      <c r="AH290" t="e">
        <f t="shared" si="43"/>
        <v>#N/A</v>
      </c>
      <c r="AI290" t="e">
        <f t="shared" si="44"/>
        <v>#N/A</v>
      </c>
    </row>
    <row r="291" spans="1:35" x14ac:dyDescent="0.25">
      <c r="A291" s="1">
        <f t="shared" si="27"/>
        <v>0</v>
      </c>
      <c r="B291" s="1" t="str">
        <f>IF('PASTE DATA HERE'!$D90="","",'PASTE DATA HERE'!A90)</f>
        <v/>
      </c>
      <c r="C291" s="1" t="str">
        <f>IF('PASTE DATA HERE'!$D90="","",'PASTE DATA HERE'!B90)</f>
        <v/>
      </c>
      <c r="D291" s="1" t="str">
        <f>IF('PASTE DATA HERE'!$D90="","",'PASTE DATA HERE'!C90)</f>
        <v/>
      </c>
      <c r="E291" s="1" t="str">
        <f>IF('PASTE DATA HERE'!$D90="","",'PASTE DATA HERE'!D90)</f>
        <v/>
      </c>
      <c r="F291" s="1" t="str">
        <f>IF('PASTE DATA HERE'!$D90="","",'PASTE DATA HERE'!E90)</f>
        <v/>
      </c>
      <c r="G291" s="1"/>
      <c r="H291" s="1"/>
      <c r="I291" s="1">
        <v>89</v>
      </c>
      <c r="J291" s="1" t="str">
        <f t="shared" si="36"/>
        <v>ZZZZZZZZZ</v>
      </c>
      <c r="K291">
        <f t="shared" si="28"/>
        <v>35000000000000</v>
      </c>
      <c r="L291">
        <f t="shared" si="29"/>
        <v>350000000000</v>
      </c>
      <c r="M291">
        <f t="shared" si="30"/>
        <v>3500000000</v>
      </c>
      <c r="N291">
        <f t="shared" si="31"/>
        <v>35000000</v>
      </c>
      <c r="O291">
        <f t="shared" si="32"/>
        <v>350000</v>
      </c>
      <c r="P291">
        <f t="shared" si="33"/>
        <v>3500</v>
      </c>
      <c r="Q291">
        <f t="shared" si="34"/>
        <v>35</v>
      </c>
      <c r="R291">
        <f t="shared" si="37"/>
        <v>135353535353535</v>
      </c>
      <c r="S291" s="1" t="str">
        <f t="shared" si="45"/>
        <v/>
      </c>
      <c r="T291" s="1" t="str">
        <f t="shared" si="46"/>
        <v/>
      </c>
      <c r="U291" s="1" t="str">
        <f t="shared" si="47"/>
        <v/>
      </c>
      <c r="V291" s="1" t="str">
        <f t="shared" si="48"/>
        <v/>
      </c>
      <c r="W291">
        <f t="shared" si="35"/>
        <v>89</v>
      </c>
      <c r="Z291">
        <f t="array" ref="Z291">MIN(IF($R$203:$R$503=AB290,IF($I$203:$I$503&gt;AA290,$I$203:$I$503,FALSE)))</f>
        <v>89</v>
      </c>
      <c r="AA291">
        <f t="array" ref="AA291">IF(Z291=0,VLOOKUP(MIN(IF($R$203:$R$503&gt;AB290,$R$203:$R$503)),$R$203:$W$503,6,FALSE),Z291)</f>
        <v>89</v>
      </c>
      <c r="AB291">
        <f t="shared" si="38"/>
        <v>135353535353535</v>
      </c>
      <c r="AD291" t="e">
        <f t="shared" si="39"/>
        <v>#N/A</v>
      </c>
      <c r="AE291" s="10" t="e">
        <f t="shared" si="40"/>
        <v>#N/A</v>
      </c>
      <c r="AF291" t="e">
        <f t="shared" si="41"/>
        <v>#N/A</v>
      </c>
      <c r="AG291" t="e">
        <f t="shared" si="42"/>
        <v>#N/A</v>
      </c>
      <c r="AH291" t="e">
        <f t="shared" si="43"/>
        <v>#N/A</v>
      </c>
      <c r="AI291" t="e">
        <f t="shared" si="44"/>
        <v>#N/A</v>
      </c>
    </row>
    <row r="292" spans="1:35" x14ac:dyDescent="0.25">
      <c r="A292" s="1">
        <f t="shared" si="27"/>
        <v>0</v>
      </c>
      <c r="B292" s="1" t="str">
        <f>IF('PASTE DATA HERE'!$D91="","",'PASTE DATA HERE'!A91)</f>
        <v/>
      </c>
      <c r="C292" s="1" t="str">
        <f>IF('PASTE DATA HERE'!$D91="","",'PASTE DATA HERE'!B91)</f>
        <v/>
      </c>
      <c r="D292" s="1" t="str">
        <f>IF('PASTE DATA HERE'!$D91="","",'PASTE DATA HERE'!C91)</f>
        <v/>
      </c>
      <c r="E292" s="1" t="str">
        <f>IF('PASTE DATA HERE'!$D91="","",'PASTE DATA HERE'!D91)</f>
        <v/>
      </c>
      <c r="F292" s="1" t="str">
        <f>IF('PASTE DATA HERE'!$D91="","",'PASTE DATA HERE'!E91)</f>
        <v/>
      </c>
      <c r="G292" s="1"/>
      <c r="H292" s="1"/>
      <c r="I292" s="1">
        <v>90</v>
      </c>
      <c r="J292" s="1" t="str">
        <f t="shared" si="36"/>
        <v>ZZZZZZZZZ</v>
      </c>
      <c r="K292">
        <f t="shared" si="28"/>
        <v>35000000000000</v>
      </c>
      <c r="L292">
        <f t="shared" si="29"/>
        <v>350000000000</v>
      </c>
      <c r="M292">
        <f t="shared" si="30"/>
        <v>3500000000</v>
      </c>
      <c r="N292">
        <f t="shared" si="31"/>
        <v>35000000</v>
      </c>
      <c r="O292">
        <f t="shared" si="32"/>
        <v>350000</v>
      </c>
      <c r="P292">
        <f t="shared" si="33"/>
        <v>3500</v>
      </c>
      <c r="Q292">
        <f t="shared" si="34"/>
        <v>35</v>
      </c>
      <c r="R292">
        <f t="shared" si="37"/>
        <v>135353535353535</v>
      </c>
      <c r="S292" s="1" t="str">
        <f t="shared" si="45"/>
        <v/>
      </c>
      <c r="T292" s="1" t="str">
        <f t="shared" si="46"/>
        <v/>
      </c>
      <c r="U292" s="1" t="str">
        <f t="shared" si="47"/>
        <v/>
      </c>
      <c r="V292" s="1" t="str">
        <f t="shared" si="48"/>
        <v/>
      </c>
      <c r="W292">
        <f t="shared" si="35"/>
        <v>90</v>
      </c>
      <c r="Z292">
        <f t="array" ref="Z292">MIN(IF($R$203:$R$503=AB291,IF($I$203:$I$503&gt;AA291,$I$203:$I$503,FALSE)))</f>
        <v>90</v>
      </c>
      <c r="AA292">
        <f t="array" ref="AA292">IF(Z292=0,VLOOKUP(MIN(IF($R$203:$R$503&gt;AB291,$R$203:$R$503)),$R$203:$W$503,6,FALSE),Z292)</f>
        <v>90</v>
      </c>
      <c r="AB292">
        <f t="shared" si="38"/>
        <v>135353535353535</v>
      </c>
      <c r="AD292" t="e">
        <f t="shared" si="39"/>
        <v>#N/A</v>
      </c>
      <c r="AE292" s="10" t="e">
        <f t="shared" si="40"/>
        <v>#N/A</v>
      </c>
      <c r="AF292" t="e">
        <f t="shared" si="41"/>
        <v>#N/A</v>
      </c>
      <c r="AG292" t="e">
        <f t="shared" si="42"/>
        <v>#N/A</v>
      </c>
      <c r="AH292" t="e">
        <f t="shared" si="43"/>
        <v>#N/A</v>
      </c>
      <c r="AI292" t="e">
        <f t="shared" si="44"/>
        <v>#N/A</v>
      </c>
    </row>
    <row r="293" spans="1:35" x14ac:dyDescent="0.25">
      <c r="A293" s="1">
        <f t="shared" si="27"/>
        <v>0</v>
      </c>
      <c r="B293" s="1" t="str">
        <f>IF('PASTE DATA HERE'!$D92="","",'PASTE DATA HERE'!A92)</f>
        <v/>
      </c>
      <c r="C293" s="1" t="str">
        <f>IF('PASTE DATA HERE'!$D92="","",'PASTE DATA HERE'!B92)</f>
        <v/>
      </c>
      <c r="D293" s="1" t="str">
        <f>IF('PASTE DATA HERE'!$D92="","",'PASTE DATA HERE'!C92)</f>
        <v/>
      </c>
      <c r="E293" s="1" t="str">
        <f>IF('PASTE DATA HERE'!$D92="","",'PASTE DATA HERE'!D92)</f>
        <v/>
      </c>
      <c r="F293" s="1" t="str">
        <f>IF('PASTE DATA HERE'!$D92="","",'PASTE DATA HERE'!E92)</f>
        <v/>
      </c>
      <c r="G293" s="1"/>
      <c r="H293" s="1"/>
      <c r="I293" s="1">
        <v>91</v>
      </c>
      <c r="J293" s="1" t="str">
        <f t="shared" si="36"/>
        <v>ZZZZZZZZZ</v>
      </c>
      <c r="K293">
        <f t="shared" si="28"/>
        <v>35000000000000</v>
      </c>
      <c r="L293">
        <f t="shared" si="29"/>
        <v>350000000000</v>
      </c>
      <c r="M293">
        <f t="shared" si="30"/>
        <v>3500000000</v>
      </c>
      <c r="N293">
        <f t="shared" si="31"/>
        <v>35000000</v>
      </c>
      <c r="O293">
        <f t="shared" si="32"/>
        <v>350000</v>
      </c>
      <c r="P293">
        <f t="shared" si="33"/>
        <v>3500</v>
      </c>
      <c r="Q293">
        <f t="shared" si="34"/>
        <v>35</v>
      </c>
      <c r="R293">
        <f t="shared" si="37"/>
        <v>135353535353535</v>
      </c>
      <c r="S293" s="1" t="str">
        <f t="shared" si="45"/>
        <v/>
      </c>
      <c r="T293" s="1" t="str">
        <f t="shared" si="46"/>
        <v/>
      </c>
      <c r="U293" s="1" t="str">
        <f t="shared" si="47"/>
        <v/>
      </c>
      <c r="V293" s="1" t="str">
        <f t="shared" si="48"/>
        <v/>
      </c>
      <c r="W293">
        <f t="shared" si="35"/>
        <v>91</v>
      </c>
      <c r="Z293">
        <f t="array" ref="Z293">MIN(IF($R$203:$R$503=AB292,IF($I$203:$I$503&gt;AA292,$I$203:$I$503,FALSE)))</f>
        <v>91</v>
      </c>
      <c r="AA293">
        <f t="array" ref="AA293">IF(Z293=0,VLOOKUP(MIN(IF($R$203:$R$503&gt;AB292,$R$203:$R$503)),$R$203:$W$503,6,FALSE),Z293)</f>
        <v>91</v>
      </c>
      <c r="AB293">
        <f t="shared" si="38"/>
        <v>135353535353535</v>
      </c>
      <c r="AD293" t="e">
        <f t="shared" si="39"/>
        <v>#N/A</v>
      </c>
      <c r="AE293" s="10" t="e">
        <f t="shared" si="40"/>
        <v>#N/A</v>
      </c>
      <c r="AF293" t="e">
        <f t="shared" si="41"/>
        <v>#N/A</v>
      </c>
      <c r="AG293" t="e">
        <f t="shared" si="42"/>
        <v>#N/A</v>
      </c>
      <c r="AH293" t="e">
        <f t="shared" si="43"/>
        <v>#N/A</v>
      </c>
      <c r="AI293" t="e">
        <f t="shared" si="44"/>
        <v>#N/A</v>
      </c>
    </row>
    <row r="294" spans="1:35" x14ac:dyDescent="0.25">
      <c r="A294" s="1">
        <f t="shared" si="27"/>
        <v>0</v>
      </c>
      <c r="B294" s="1" t="str">
        <f>IF('PASTE DATA HERE'!$D93="","",'PASTE DATA HERE'!A93)</f>
        <v/>
      </c>
      <c r="C294" s="1" t="str">
        <f>IF('PASTE DATA HERE'!$D93="","",'PASTE DATA HERE'!B93)</f>
        <v/>
      </c>
      <c r="D294" s="1" t="str">
        <f>IF('PASTE DATA HERE'!$D93="","",'PASTE DATA HERE'!C93)</f>
        <v/>
      </c>
      <c r="E294" s="1" t="str">
        <f>IF('PASTE DATA HERE'!$D93="","",'PASTE DATA HERE'!D93)</f>
        <v/>
      </c>
      <c r="F294" s="1" t="str">
        <f>IF('PASTE DATA HERE'!$D93="","",'PASTE DATA HERE'!E93)</f>
        <v/>
      </c>
      <c r="G294" s="1"/>
      <c r="H294" s="1"/>
      <c r="I294" s="1">
        <v>92</v>
      </c>
      <c r="J294" s="1" t="str">
        <f t="shared" si="36"/>
        <v>ZZZZZZZZZ</v>
      </c>
      <c r="K294">
        <f t="shared" si="28"/>
        <v>35000000000000</v>
      </c>
      <c r="L294">
        <f t="shared" si="29"/>
        <v>350000000000</v>
      </c>
      <c r="M294">
        <f t="shared" si="30"/>
        <v>3500000000</v>
      </c>
      <c r="N294">
        <f t="shared" si="31"/>
        <v>35000000</v>
      </c>
      <c r="O294">
        <f t="shared" si="32"/>
        <v>350000</v>
      </c>
      <c r="P294">
        <f t="shared" si="33"/>
        <v>3500</v>
      </c>
      <c r="Q294">
        <f t="shared" si="34"/>
        <v>35</v>
      </c>
      <c r="R294">
        <f t="shared" si="37"/>
        <v>135353535353535</v>
      </c>
      <c r="S294" s="1" t="str">
        <f t="shared" si="45"/>
        <v/>
      </c>
      <c r="T294" s="1" t="str">
        <f t="shared" si="46"/>
        <v/>
      </c>
      <c r="U294" s="1" t="str">
        <f t="shared" si="47"/>
        <v/>
      </c>
      <c r="V294" s="1" t="str">
        <f t="shared" si="48"/>
        <v/>
      </c>
      <c r="W294">
        <f t="shared" si="35"/>
        <v>92</v>
      </c>
      <c r="Z294">
        <f t="array" ref="Z294">MIN(IF($R$203:$R$503=AB293,IF($I$203:$I$503&gt;AA293,$I$203:$I$503,FALSE)))</f>
        <v>92</v>
      </c>
      <c r="AA294">
        <f t="array" ref="AA294">IF(Z294=0,VLOOKUP(MIN(IF($R$203:$R$503&gt;AB293,$R$203:$R$503)),$R$203:$W$503,6,FALSE),Z294)</f>
        <v>92</v>
      </c>
      <c r="AB294">
        <f t="shared" si="38"/>
        <v>135353535353535</v>
      </c>
      <c r="AD294" t="e">
        <f t="shared" si="39"/>
        <v>#N/A</v>
      </c>
      <c r="AE294" s="10" t="e">
        <f t="shared" si="40"/>
        <v>#N/A</v>
      </c>
      <c r="AF294" t="e">
        <f t="shared" si="41"/>
        <v>#N/A</v>
      </c>
      <c r="AG294" t="e">
        <f t="shared" si="42"/>
        <v>#N/A</v>
      </c>
      <c r="AH294" t="e">
        <f t="shared" si="43"/>
        <v>#N/A</v>
      </c>
      <c r="AI294" t="e">
        <f t="shared" si="44"/>
        <v>#N/A</v>
      </c>
    </row>
    <row r="295" spans="1:35" x14ac:dyDescent="0.25">
      <c r="A295" s="1">
        <f t="shared" si="27"/>
        <v>0</v>
      </c>
      <c r="B295" s="1" t="str">
        <f>IF('PASTE DATA HERE'!$D94="","",'PASTE DATA HERE'!A94)</f>
        <v/>
      </c>
      <c r="C295" s="1" t="str">
        <f>IF('PASTE DATA HERE'!$D94="","",'PASTE DATA HERE'!B94)</f>
        <v/>
      </c>
      <c r="D295" s="1" t="str">
        <f>IF('PASTE DATA HERE'!$D94="","",'PASTE DATA HERE'!C94)</f>
        <v/>
      </c>
      <c r="E295" s="1" t="str">
        <f>IF('PASTE DATA HERE'!$D94="","",'PASTE DATA HERE'!D94)</f>
        <v/>
      </c>
      <c r="F295" s="1" t="str">
        <f>IF('PASTE DATA HERE'!$D94="","",'PASTE DATA HERE'!E94)</f>
        <v/>
      </c>
      <c r="G295" s="1"/>
      <c r="H295" s="1"/>
      <c r="I295" s="1">
        <v>93</v>
      </c>
      <c r="J295" s="1" t="str">
        <f t="shared" si="36"/>
        <v>ZZZZZZZZZ</v>
      </c>
      <c r="K295">
        <f t="shared" si="28"/>
        <v>35000000000000</v>
      </c>
      <c r="L295">
        <f t="shared" si="29"/>
        <v>350000000000</v>
      </c>
      <c r="M295">
        <f t="shared" si="30"/>
        <v>3500000000</v>
      </c>
      <c r="N295">
        <f t="shared" si="31"/>
        <v>35000000</v>
      </c>
      <c r="O295">
        <f t="shared" si="32"/>
        <v>350000</v>
      </c>
      <c r="P295">
        <f t="shared" si="33"/>
        <v>3500</v>
      </c>
      <c r="Q295">
        <f t="shared" si="34"/>
        <v>35</v>
      </c>
      <c r="R295">
        <f t="shared" si="37"/>
        <v>135353535353535</v>
      </c>
      <c r="S295" s="1" t="str">
        <f t="shared" si="45"/>
        <v/>
      </c>
      <c r="T295" s="1" t="str">
        <f t="shared" si="46"/>
        <v/>
      </c>
      <c r="U295" s="1" t="str">
        <f t="shared" si="47"/>
        <v/>
      </c>
      <c r="V295" s="1" t="str">
        <f t="shared" si="48"/>
        <v/>
      </c>
      <c r="W295">
        <f t="shared" si="35"/>
        <v>93</v>
      </c>
      <c r="Z295">
        <f t="array" ref="Z295">MIN(IF($R$203:$R$503=AB294,IF($I$203:$I$503&gt;AA294,$I$203:$I$503,FALSE)))</f>
        <v>93</v>
      </c>
      <c r="AA295">
        <f t="array" ref="AA295">IF(Z295=0,VLOOKUP(MIN(IF($R$203:$R$503&gt;AB294,$R$203:$R$503)),$R$203:$W$503,6,FALSE),Z295)</f>
        <v>93</v>
      </c>
      <c r="AB295">
        <f t="shared" si="38"/>
        <v>135353535353535</v>
      </c>
      <c r="AD295" t="e">
        <f t="shared" si="39"/>
        <v>#N/A</v>
      </c>
      <c r="AE295" s="10" t="e">
        <f t="shared" si="40"/>
        <v>#N/A</v>
      </c>
      <c r="AF295" t="e">
        <f t="shared" si="41"/>
        <v>#N/A</v>
      </c>
      <c r="AG295" t="e">
        <f t="shared" si="42"/>
        <v>#N/A</v>
      </c>
      <c r="AH295" t="e">
        <f t="shared" si="43"/>
        <v>#N/A</v>
      </c>
      <c r="AI295" t="e">
        <f t="shared" si="44"/>
        <v>#N/A</v>
      </c>
    </row>
    <row r="296" spans="1:35" x14ac:dyDescent="0.25">
      <c r="A296" s="1">
        <f t="shared" si="27"/>
        <v>0</v>
      </c>
      <c r="B296" s="1" t="str">
        <f>IF('PASTE DATA HERE'!$D95="","",'PASTE DATA HERE'!A95)</f>
        <v/>
      </c>
      <c r="C296" s="1" t="str">
        <f>IF('PASTE DATA HERE'!$D95="","",'PASTE DATA HERE'!B95)</f>
        <v/>
      </c>
      <c r="D296" s="1" t="str">
        <f>IF('PASTE DATA HERE'!$D95="","",'PASTE DATA HERE'!C95)</f>
        <v/>
      </c>
      <c r="E296" s="1" t="str">
        <f>IF('PASTE DATA HERE'!$D95="","",'PASTE DATA HERE'!D95)</f>
        <v/>
      </c>
      <c r="F296" s="1" t="str">
        <f>IF('PASTE DATA HERE'!$D95="","",'PASTE DATA HERE'!E95)</f>
        <v/>
      </c>
      <c r="G296" s="1"/>
      <c r="H296" s="1"/>
      <c r="I296" s="1">
        <v>94</v>
      </c>
      <c r="J296" s="1" t="str">
        <f t="shared" si="36"/>
        <v>ZZZZZZZZZ</v>
      </c>
      <c r="K296">
        <f t="shared" si="28"/>
        <v>35000000000000</v>
      </c>
      <c r="L296">
        <f t="shared" si="29"/>
        <v>350000000000</v>
      </c>
      <c r="M296">
        <f t="shared" si="30"/>
        <v>3500000000</v>
      </c>
      <c r="N296">
        <f t="shared" si="31"/>
        <v>35000000</v>
      </c>
      <c r="O296">
        <f t="shared" si="32"/>
        <v>350000</v>
      </c>
      <c r="P296">
        <f t="shared" si="33"/>
        <v>3500</v>
      </c>
      <c r="Q296">
        <f t="shared" si="34"/>
        <v>35</v>
      </c>
      <c r="R296">
        <f t="shared" si="37"/>
        <v>135353535353535</v>
      </c>
      <c r="S296" s="1" t="str">
        <f t="shared" si="45"/>
        <v/>
      </c>
      <c r="T296" s="1" t="str">
        <f t="shared" si="46"/>
        <v/>
      </c>
      <c r="U296" s="1" t="str">
        <f t="shared" si="47"/>
        <v/>
      </c>
      <c r="V296" s="1" t="str">
        <f t="shared" si="48"/>
        <v/>
      </c>
      <c r="W296">
        <f t="shared" si="35"/>
        <v>94</v>
      </c>
      <c r="Z296">
        <f t="array" ref="Z296">MIN(IF($R$203:$R$503=AB295,IF($I$203:$I$503&gt;AA295,$I$203:$I$503,FALSE)))</f>
        <v>94</v>
      </c>
      <c r="AA296">
        <f t="array" ref="AA296">IF(Z296=0,VLOOKUP(MIN(IF($R$203:$R$503&gt;AB295,$R$203:$R$503)),$R$203:$W$503,6,FALSE),Z296)</f>
        <v>94</v>
      </c>
      <c r="AB296">
        <f t="shared" si="38"/>
        <v>135353535353535</v>
      </c>
      <c r="AD296" t="e">
        <f t="shared" si="39"/>
        <v>#N/A</v>
      </c>
      <c r="AE296" s="10" t="e">
        <f t="shared" si="40"/>
        <v>#N/A</v>
      </c>
      <c r="AF296" t="e">
        <f t="shared" si="41"/>
        <v>#N/A</v>
      </c>
      <c r="AG296" t="e">
        <f t="shared" si="42"/>
        <v>#N/A</v>
      </c>
      <c r="AH296" t="e">
        <f t="shared" si="43"/>
        <v>#N/A</v>
      </c>
      <c r="AI296" t="e">
        <f t="shared" si="44"/>
        <v>#N/A</v>
      </c>
    </row>
    <row r="297" spans="1:35" x14ac:dyDescent="0.25">
      <c r="A297" s="1">
        <f t="shared" si="27"/>
        <v>0</v>
      </c>
      <c r="B297" s="1" t="str">
        <f>IF('PASTE DATA HERE'!$D96="","",'PASTE DATA HERE'!A96)</f>
        <v/>
      </c>
      <c r="C297" s="1" t="str">
        <f>IF('PASTE DATA HERE'!$D96="","",'PASTE DATA HERE'!B96)</f>
        <v/>
      </c>
      <c r="D297" s="1" t="str">
        <f>IF('PASTE DATA HERE'!$D96="","",'PASTE DATA HERE'!C96)</f>
        <v/>
      </c>
      <c r="E297" s="1" t="str">
        <f>IF('PASTE DATA HERE'!$D96="","",'PASTE DATA HERE'!D96)</f>
        <v/>
      </c>
      <c r="F297" s="1" t="str">
        <f>IF('PASTE DATA HERE'!$D96="","",'PASTE DATA HERE'!E96)</f>
        <v/>
      </c>
      <c r="G297" s="1"/>
      <c r="H297" s="1"/>
      <c r="I297" s="1">
        <v>95</v>
      </c>
      <c r="J297" s="1" t="str">
        <f t="shared" si="36"/>
        <v>ZZZZZZZZZ</v>
      </c>
      <c r="K297">
        <f t="shared" si="28"/>
        <v>35000000000000</v>
      </c>
      <c r="L297">
        <f t="shared" si="29"/>
        <v>350000000000</v>
      </c>
      <c r="M297">
        <f t="shared" si="30"/>
        <v>3500000000</v>
      </c>
      <c r="N297">
        <f t="shared" si="31"/>
        <v>35000000</v>
      </c>
      <c r="O297">
        <f t="shared" si="32"/>
        <v>350000</v>
      </c>
      <c r="P297">
        <f t="shared" si="33"/>
        <v>3500</v>
      </c>
      <c r="Q297">
        <f t="shared" si="34"/>
        <v>35</v>
      </c>
      <c r="R297">
        <f t="shared" si="37"/>
        <v>135353535353535</v>
      </c>
      <c r="S297" s="1" t="str">
        <f t="shared" si="45"/>
        <v/>
      </c>
      <c r="T297" s="1" t="str">
        <f t="shared" si="46"/>
        <v/>
      </c>
      <c r="U297" s="1" t="str">
        <f t="shared" si="47"/>
        <v/>
      </c>
      <c r="V297" s="1" t="str">
        <f t="shared" si="48"/>
        <v/>
      </c>
      <c r="W297">
        <f t="shared" si="35"/>
        <v>95</v>
      </c>
      <c r="Z297">
        <f t="array" ref="Z297">MIN(IF($R$203:$R$503=AB296,IF($I$203:$I$503&gt;AA296,$I$203:$I$503,FALSE)))</f>
        <v>95</v>
      </c>
      <c r="AA297">
        <f t="array" ref="AA297">IF(Z297=0,VLOOKUP(MIN(IF($R$203:$R$503&gt;AB296,$R$203:$R$503)),$R$203:$W$503,6,FALSE),Z297)</f>
        <v>95</v>
      </c>
      <c r="AB297">
        <f t="shared" si="38"/>
        <v>135353535353535</v>
      </c>
      <c r="AD297" t="e">
        <f t="shared" si="39"/>
        <v>#N/A</v>
      </c>
      <c r="AE297" s="10" t="e">
        <f t="shared" si="40"/>
        <v>#N/A</v>
      </c>
      <c r="AF297" t="e">
        <f t="shared" si="41"/>
        <v>#N/A</v>
      </c>
      <c r="AG297" t="e">
        <f t="shared" si="42"/>
        <v>#N/A</v>
      </c>
      <c r="AH297" t="e">
        <f t="shared" si="43"/>
        <v>#N/A</v>
      </c>
      <c r="AI297" t="e">
        <f t="shared" si="44"/>
        <v>#N/A</v>
      </c>
    </row>
    <row r="298" spans="1:35" x14ac:dyDescent="0.25">
      <c r="A298" s="1">
        <f t="shared" si="27"/>
        <v>0</v>
      </c>
      <c r="B298" s="1" t="str">
        <f>IF('PASTE DATA HERE'!$D97="","",'PASTE DATA HERE'!A97)</f>
        <v/>
      </c>
      <c r="C298" s="1" t="str">
        <f>IF('PASTE DATA HERE'!$D97="","",'PASTE DATA HERE'!B97)</f>
        <v/>
      </c>
      <c r="D298" s="1" t="str">
        <f>IF('PASTE DATA HERE'!$D97="","",'PASTE DATA HERE'!C97)</f>
        <v/>
      </c>
      <c r="E298" s="1" t="str">
        <f>IF('PASTE DATA HERE'!$D97="","",'PASTE DATA HERE'!D97)</f>
        <v/>
      </c>
      <c r="F298" s="1" t="str">
        <f>IF('PASTE DATA HERE'!$D97="","",'PASTE DATA HERE'!E97)</f>
        <v/>
      </c>
      <c r="G298" s="1"/>
      <c r="H298" s="1"/>
      <c r="I298" s="1">
        <v>96</v>
      </c>
      <c r="J298" s="1" t="str">
        <f t="shared" si="36"/>
        <v>ZZZZZZZZZ</v>
      </c>
      <c r="K298">
        <f t="shared" si="28"/>
        <v>35000000000000</v>
      </c>
      <c r="L298">
        <f t="shared" si="29"/>
        <v>350000000000</v>
      </c>
      <c r="M298">
        <f t="shared" si="30"/>
        <v>3500000000</v>
      </c>
      <c r="N298">
        <f t="shared" si="31"/>
        <v>35000000</v>
      </c>
      <c r="O298">
        <f t="shared" si="32"/>
        <v>350000</v>
      </c>
      <c r="P298">
        <f t="shared" si="33"/>
        <v>3500</v>
      </c>
      <c r="Q298">
        <f t="shared" si="34"/>
        <v>35</v>
      </c>
      <c r="R298">
        <f t="shared" si="37"/>
        <v>135353535353535</v>
      </c>
      <c r="S298" s="1" t="str">
        <f t="shared" si="45"/>
        <v/>
      </c>
      <c r="T298" s="1" t="str">
        <f t="shared" si="46"/>
        <v/>
      </c>
      <c r="U298" s="1" t="str">
        <f t="shared" si="47"/>
        <v/>
      </c>
      <c r="V298" s="1" t="str">
        <f t="shared" si="48"/>
        <v/>
      </c>
      <c r="W298">
        <f t="shared" si="35"/>
        <v>96</v>
      </c>
      <c r="Z298">
        <f t="array" ref="Z298">MIN(IF($R$203:$R$503=AB297,IF($I$203:$I$503&gt;AA297,$I$203:$I$503,FALSE)))</f>
        <v>96</v>
      </c>
      <c r="AA298">
        <f t="array" ref="AA298">IF(Z298=0,VLOOKUP(MIN(IF($R$203:$R$503&gt;AB297,$R$203:$R$503)),$R$203:$W$503,6,FALSE),Z298)</f>
        <v>96</v>
      </c>
      <c r="AB298">
        <f t="shared" si="38"/>
        <v>135353535353535</v>
      </c>
      <c r="AD298" t="e">
        <f t="shared" si="39"/>
        <v>#N/A</v>
      </c>
      <c r="AE298" s="10" t="e">
        <f t="shared" si="40"/>
        <v>#N/A</v>
      </c>
      <c r="AF298" t="e">
        <f t="shared" si="41"/>
        <v>#N/A</v>
      </c>
      <c r="AG298" t="e">
        <f t="shared" si="42"/>
        <v>#N/A</v>
      </c>
      <c r="AH298" t="e">
        <f t="shared" si="43"/>
        <v>#N/A</v>
      </c>
      <c r="AI298" t="e">
        <f t="shared" si="44"/>
        <v>#N/A</v>
      </c>
    </row>
    <row r="299" spans="1:35" x14ac:dyDescent="0.25">
      <c r="A299" s="1">
        <f t="shared" si="27"/>
        <v>0</v>
      </c>
      <c r="B299" s="1" t="str">
        <f>IF('PASTE DATA HERE'!$D98="","",'PASTE DATA HERE'!A98)</f>
        <v/>
      </c>
      <c r="C299" s="1" t="str">
        <f>IF('PASTE DATA HERE'!$D98="","",'PASTE DATA HERE'!B98)</f>
        <v/>
      </c>
      <c r="D299" s="1" t="str">
        <f>IF('PASTE DATA HERE'!$D98="","",'PASTE DATA HERE'!C98)</f>
        <v/>
      </c>
      <c r="E299" s="1" t="str">
        <f>IF('PASTE DATA HERE'!$D98="","",'PASTE DATA HERE'!D98)</f>
        <v/>
      </c>
      <c r="F299" s="1" t="str">
        <f>IF('PASTE DATA HERE'!$D98="","",'PASTE DATA HERE'!E98)</f>
        <v/>
      </c>
      <c r="G299" s="1"/>
      <c r="H299" s="1"/>
      <c r="I299" s="1">
        <v>97</v>
      </c>
      <c r="J299" s="1" t="str">
        <f t="shared" si="36"/>
        <v>ZZZZZZZZZ</v>
      </c>
      <c r="K299">
        <f t="shared" si="28"/>
        <v>35000000000000</v>
      </c>
      <c r="L299">
        <f t="shared" si="29"/>
        <v>350000000000</v>
      </c>
      <c r="M299">
        <f t="shared" si="30"/>
        <v>3500000000</v>
      </c>
      <c r="N299">
        <f t="shared" si="31"/>
        <v>35000000</v>
      </c>
      <c r="O299">
        <f t="shared" si="32"/>
        <v>350000</v>
      </c>
      <c r="P299">
        <f t="shared" si="33"/>
        <v>3500</v>
      </c>
      <c r="Q299">
        <f t="shared" si="34"/>
        <v>35</v>
      </c>
      <c r="R299">
        <f t="shared" si="37"/>
        <v>135353535353535</v>
      </c>
      <c r="S299" s="1" t="str">
        <f t="shared" si="45"/>
        <v/>
      </c>
      <c r="T299" s="1" t="str">
        <f t="shared" si="46"/>
        <v/>
      </c>
      <c r="U299" s="1" t="str">
        <f t="shared" si="47"/>
        <v/>
      </c>
      <c r="V299" s="1" t="str">
        <f t="shared" si="48"/>
        <v/>
      </c>
      <c r="W299">
        <f t="shared" si="35"/>
        <v>97</v>
      </c>
      <c r="Z299">
        <f t="array" ref="Z299">MIN(IF($R$203:$R$503=AB298,IF($I$203:$I$503&gt;AA298,$I$203:$I$503,FALSE)))</f>
        <v>97</v>
      </c>
      <c r="AA299">
        <f t="array" ref="AA299">IF(Z299=0,VLOOKUP(MIN(IF($R$203:$R$503&gt;AB298,$R$203:$R$503)),$R$203:$W$503,6,FALSE),Z299)</f>
        <v>97</v>
      </c>
      <c r="AB299">
        <f t="shared" si="38"/>
        <v>135353535353535</v>
      </c>
      <c r="AD299" t="e">
        <f t="shared" si="39"/>
        <v>#N/A</v>
      </c>
      <c r="AE299" s="10" t="e">
        <f t="shared" si="40"/>
        <v>#N/A</v>
      </c>
      <c r="AF299" t="e">
        <f t="shared" si="41"/>
        <v>#N/A</v>
      </c>
      <c r="AG299" t="e">
        <f t="shared" si="42"/>
        <v>#N/A</v>
      </c>
      <c r="AH299" t="e">
        <f t="shared" si="43"/>
        <v>#N/A</v>
      </c>
      <c r="AI299" t="e">
        <f t="shared" si="44"/>
        <v>#N/A</v>
      </c>
    </row>
    <row r="300" spans="1:35" x14ac:dyDescent="0.25">
      <c r="A300" s="1">
        <f t="shared" si="27"/>
        <v>0</v>
      </c>
      <c r="B300" s="1" t="str">
        <f>IF('PASTE DATA HERE'!$D99="","",'PASTE DATA HERE'!A99)</f>
        <v/>
      </c>
      <c r="C300" s="1" t="str">
        <f>IF('PASTE DATA HERE'!$D99="","",'PASTE DATA HERE'!B99)</f>
        <v/>
      </c>
      <c r="D300" s="1" t="str">
        <f>IF('PASTE DATA HERE'!$D99="","",'PASTE DATA HERE'!C99)</f>
        <v/>
      </c>
      <c r="E300" s="1" t="str">
        <f>IF('PASTE DATA HERE'!$D99="","",'PASTE DATA HERE'!D99)</f>
        <v/>
      </c>
      <c r="F300" s="1" t="str">
        <f>IF('PASTE DATA HERE'!$D99="","",'PASTE DATA HERE'!E99)</f>
        <v/>
      </c>
      <c r="G300" s="1"/>
      <c r="H300" s="1"/>
      <c r="I300" s="1">
        <v>98</v>
      </c>
      <c r="J300" s="1" t="str">
        <f t="shared" si="36"/>
        <v>ZZZZZZZZZ</v>
      </c>
      <c r="K300">
        <f t="shared" si="28"/>
        <v>35000000000000</v>
      </c>
      <c r="L300">
        <f t="shared" si="29"/>
        <v>350000000000</v>
      </c>
      <c r="M300">
        <f t="shared" si="30"/>
        <v>3500000000</v>
      </c>
      <c r="N300">
        <f t="shared" si="31"/>
        <v>35000000</v>
      </c>
      <c r="O300">
        <f t="shared" si="32"/>
        <v>350000</v>
      </c>
      <c r="P300">
        <f t="shared" si="33"/>
        <v>3500</v>
      </c>
      <c r="Q300">
        <f t="shared" si="34"/>
        <v>35</v>
      </c>
      <c r="R300">
        <f t="shared" si="37"/>
        <v>135353535353535</v>
      </c>
      <c r="S300" s="1" t="str">
        <f t="shared" si="45"/>
        <v/>
      </c>
      <c r="T300" s="1" t="str">
        <f t="shared" si="46"/>
        <v/>
      </c>
      <c r="U300" s="1" t="str">
        <f t="shared" si="47"/>
        <v/>
      </c>
      <c r="V300" s="1" t="str">
        <f t="shared" si="48"/>
        <v/>
      </c>
      <c r="W300">
        <f t="shared" si="35"/>
        <v>98</v>
      </c>
      <c r="Z300">
        <f t="array" ref="Z300">MIN(IF($R$203:$R$503=AB299,IF($I$203:$I$503&gt;AA299,$I$203:$I$503,FALSE)))</f>
        <v>98</v>
      </c>
      <c r="AA300">
        <f t="array" ref="AA300">IF(Z300=0,VLOOKUP(MIN(IF($R$203:$R$503&gt;AB299,$R$203:$R$503)),$R$203:$W$503,6,FALSE),Z300)</f>
        <v>98</v>
      </c>
      <c r="AB300">
        <f t="shared" si="38"/>
        <v>135353535353535</v>
      </c>
      <c r="AD300" t="e">
        <f t="shared" si="39"/>
        <v>#N/A</v>
      </c>
      <c r="AE300" s="10" t="e">
        <f t="shared" si="40"/>
        <v>#N/A</v>
      </c>
      <c r="AF300" t="e">
        <f t="shared" si="41"/>
        <v>#N/A</v>
      </c>
      <c r="AG300" t="e">
        <f t="shared" si="42"/>
        <v>#N/A</v>
      </c>
      <c r="AH300" t="e">
        <f t="shared" si="43"/>
        <v>#N/A</v>
      </c>
      <c r="AI300" t="e">
        <f t="shared" si="44"/>
        <v>#N/A</v>
      </c>
    </row>
    <row r="301" spans="1:35" x14ac:dyDescent="0.25">
      <c r="A301" s="1">
        <f t="shared" si="27"/>
        <v>0</v>
      </c>
      <c r="B301" s="1" t="str">
        <f>IF('PASTE DATA HERE'!$D100="","",'PASTE DATA HERE'!A100)</f>
        <v/>
      </c>
      <c r="C301" s="1" t="str">
        <f>IF('PASTE DATA HERE'!$D100="","",'PASTE DATA HERE'!B100)</f>
        <v/>
      </c>
      <c r="D301" s="1" t="str">
        <f>IF('PASTE DATA HERE'!$D100="","",'PASTE DATA HERE'!C100)</f>
        <v/>
      </c>
      <c r="E301" s="1" t="str">
        <f>IF('PASTE DATA HERE'!$D100="","",'PASTE DATA HERE'!D100)</f>
        <v/>
      </c>
      <c r="F301" s="1" t="str">
        <f>IF('PASTE DATA HERE'!$D100="","",'PASTE DATA HERE'!E100)</f>
        <v/>
      </c>
      <c r="G301" s="1"/>
      <c r="H301" s="1"/>
      <c r="I301" s="1">
        <v>99</v>
      </c>
      <c r="J301" s="1" t="str">
        <f t="shared" si="36"/>
        <v>ZZZZZZZZZ</v>
      </c>
      <c r="K301">
        <f t="shared" si="28"/>
        <v>35000000000000</v>
      </c>
      <c r="L301">
        <f t="shared" si="29"/>
        <v>350000000000</v>
      </c>
      <c r="M301">
        <f t="shared" si="30"/>
        <v>3500000000</v>
      </c>
      <c r="N301">
        <f t="shared" si="31"/>
        <v>35000000</v>
      </c>
      <c r="O301">
        <f t="shared" si="32"/>
        <v>350000</v>
      </c>
      <c r="P301">
        <f t="shared" si="33"/>
        <v>3500</v>
      </c>
      <c r="Q301">
        <f t="shared" si="34"/>
        <v>35</v>
      </c>
      <c r="R301">
        <f t="shared" si="37"/>
        <v>135353535353535</v>
      </c>
      <c r="S301" s="1" t="str">
        <f t="shared" si="45"/>
        <v/>
      </c>
      <c r="T301" s="1" t="str">
        <f t="shared" si="46"/>
        <v/>
      </c>
      <c r="U301" s="1" t="str">
        <f t="shared" si="47"/>
        <v/>
      </c>
      <c r="V301" s="1" t="str">
        <f t="shared" si="48"/>
        <v/>
      </c>
      <c r="W301">
        <f t="shared" si="35"/>
        <v>99</v>
      </c>
      <c r="Z301">
        <f t="array" ref="Z301">MIN(IF($R$203:$R$503=AB300,IF($I$203:$I$503&gt;AA300,$I$203:$I$503,FALSE)))</f>
        <v>99</v>
      </c>
      <c r="AA301">
        <f t="array" ref="AA301">IF(Z301=0,VLOOKUP(MIN(IF($R$203:$R$503&gt;AB300,$R$203:$R$503)),$R$203:$W$503,6,FALSE),Z301)</f>
        <v>99</v>
      </c>
      <c r="AB301">
        <f t="shared" si="38"/>
        <v>135353535353535</v>
      </c>
      <c r="AD301" t="e">
        <f t="shared" si="39"/>
        <v>#N/A</v>
      </c>
      <c r="AE301" s="10" t="e">
        <f t="shared" si="40"/>
        <v>#N/A</v>
      </c>
      <c r="AF301" t="e">
        <f t="shared" si="41"/>
        <v>#N/A</v>
      </c>
      <c r="AG301" t="e">
        <f t="shared" si="42"/>
        <v>#N/A</v>
      </c>
      <c r="AH301" t="e">
        <f t="shared" si="43"/>
        <v>#N/A</v>
      </c>
      <c r="AI301" t="e">
        <f t="shared" si="44"/>
        <v>#N/A</v>
      </c>
    </row>
    <row r="302" spans="1:35" x14ac:dyDescent="0.25">
      <c r="A302" s="1">
        <f t="shared" si="27"/>
        <v>0</v>
      </c>
      <c r="B302" s="1" t="str">
        <f>IF('PASTE DATA HERE'!$D101="","",'PASTE DATA HERE'!A101)</f>
        <v/>
      </c>
      <c r="C302" s="1" t="str">
        <f>IF('PASTE DATA HERE'!$D101="","",'PASTE DATA HERE'!B101)</f>
        <v/>
      </c>
      <c r="D302" s="1" t="str">
        <f>IF('PASTE DATA HERE'!$D101="","",'PASTE DATA HERE'!C101)</f>
        <v/>
      </c>
      <c r="E302" s="1" t="str">
        <f>IF('PASTE DATA HERE'!$D101="","",'PASTE DATA HERE'!D101)</f>
        <v/>
      </c>
      <c r="F302" s="1" t="str">
        <f>IF('PASTE DATA HERE'!$D101="","",'PASTE DATA HERE'!E101)</f>
        <v/>
      </c>
      <c r="G302" s="1"/>
      <c r="H302" s="1"/>
      <c r="I302" s="1">
        <v>100</v>
      </c>
      <c r="J302" s="1" t="str">
        <f t="shared" si="36"/>
        <v>ZZZZZZZZZ</v>
      </c>
      <c r="K302">
        <f t="shared" si="28"/>
        <v>35000000000000</v>
      </c>
      <c r="L302">
        <f t="shared" si="29"/>
        <v>350000000000</v>
      </c>
      <c r="M302">
        <f t="shared" si="30"/>
        <v>3500000000</v>
      </c>
      <c r="N302">
        <f t="shared" si="31"/>
        <v>35000000</v>
      </c>
      <c r="O302">
        <f t="shared" si="32"/>
        <v>350000</v>
      </c>
      <c r="P302">
        <f t="shared" si="33"/>
        <v>3500</v>
      </c>
      <c r="Q302">
        <f t="shared" si="34"/>
        <v>35</v>
      </c>
      <c r="R302">
        <f t="shared" si="37"/>
        <v>135353535353535</v>
      </c>
      <c r="S302" s="1" t="str">
        <f t="shared" si="45"/>
        <v/>
      </c>
      <c r="T302" s="1" t="str">
        <f t="shared" si="46"/>
        <v/>
      </c>
      <c r="U302" s="1" t="str">
        <f t="shared" si="47"/>
        <v/>
      </c>
      <c r="V302" s="1" t="str">
        <f t="shared" si="48"/>
        <v/>
      </c>
      <c r="W302">
        <f t="shared" si="35"/>
        <v>100</v>
      </c>
      <c r="Z302">
        <f t="array" ref="Z302">MIN(IF($R$203:$R$503=AB301,IF($I$203:$I$503&gt;AA301,$I$203:$I$503,FALSE)))</f>
        <v>100</v>
      </c>
      <c r="AA302">
        <f t="array" ref="AA302">IF(Z302=0,VLOOKUP(MIN(IF($R$203:$R$503&gt;AB301,$R$203:$R$503)),$R$203:$W$503,6,FALSE),Z302)</f>
        <v>100</v>
      </c>
      <c r="AB302">
        <f t="shared" si="38"/>
        <v>135353535353535</v>
      </c>
      <c r="AD302" t="e">
        <f t="shared" si="39"/>
        <v>#N/A</v>
      </c>
      <c r="AE302" s="10" t="e">
        <f t="shared" si="40"/>
        <v>#N/A</v>
      </c>
      <c r="AF302" t="e">
        <f t="shared" si="41"/>
        <v>#N/A</v>
      </c>
      <c r="AG302" t="e">
        <f t="shared" si="42"/>
        <v>#N/A</v>
      </c>
      <c r="AH302" t="e">
        <f t="shared" si="43"/>
        <v>#N/A</v>
      </c>
      <c r="AI302" t="e">
        <f t="shared" si="44"/>
        <v>#N/A</v>
      </c>
    </row>
    <row r="303" spans="1:35" x14ac:dyDescent="0.25">
      <c r="A303" s="1">
        <f t="shared" si="27"/>
        <v>0</v>
      </c>
      <c r="B303" s="1" t="str">
        <f>IF('PASTE DATA HERE'!$D102="","",'PASTE DATA HERE'!A102)</f>
        <v/>
      </c>
      <c r="C303" s="1" t="str">
        <f>IF('PASTE DATA HERE'!$D102="","",'PASTE DATA HERE'!B102)</f>
        <v/>
      </c>
      <c r="D303" s="1" t="str">
        <f>IF('PASTE DATA HERE'!$D102="","",'PASTE DATA HERE'!C102)</f>
        <v/>
      </c>
      <c r="E303" s="1" t="str">
        <f>IF('PASTE DATA HERE'!$D102="","",'PASTE DATA HERE'!D102)</f>
        <v/>
      </c>
      <c r="F303" s="1" t="str">
        <f>IF('PASTE DATA HERE'!$D102="","",'PASTE DATA HERE'!E102)</f>
        <v/>
      </c>
      <c r="G303" s="1"/>
      <c r="H303" s="1"/>
      <c r="I303" s="1">
        <v>101</v>
      </c>
      <c r="J303" s="1" t="str">
        <f t="shared" si="36"/>
        <v>ZZZZZZZZZ</v>
      </c>
      <c r="K303">
        <f t="shared" si="28"/>
        <v>35000000000000</v>
      </c>
      <c r="L303">
        <f t="shared" si="29"/>
        <v>350000000000</v>
      </c>
      <c r="M303">
        <f t="shared" si="30"/>
        <v>3500000000</v>
      </c>
      <c r="N303">
        <f t="shared" si="31"/>
        <v>35000000</v>
      </c>
      <c r="O303">
        <f t="shared" si="32"/>
        <v>350000</v>
      </c>
      <c r="P303">
        <f t="shared" si="33"/>
        <v>3500</v>
      </c>
      <c r="Q303">
        <f t="shared" si="34"/>
        <v>35</v>
      </c>
      <c r="R303">
        <f t="shared" si="37"/>
        <v>135353535353535</v>
      </c>
      <c r="S303" s="1" t="str">
        <f t="shared" si="45"/>
        <v/>
      </c>
      <c r="T303" s="1" t="str">
        <f t="shared" si="46"/>
        <v/>
      </c>
      <c r="U303" s="1" t="str">
        <f t="shared" si="47"/>
        <v/>
      </c>
      <c r="V303" s="1" t="str">
        <f t="shared" si="48"/>
        <v/>
      </c>
      <c r="W303">
        <f t="shared" si="35"/>
        <v>101</v>
      </c>
      <c r="Z303">
        <f t="array" ref="Z303">MIN(IF($R$203:$R$503=AB302,IF($I$203:$I$503&gt;AA302,$I$203:$I$503,FALSE)))</f>
        <v>101</v>
      </c>
      <c r="AA303">
        <f t="array" ref="AA303">IF(Z303=0,VLOOKUP(MIN(IF($R$203:$R$503&gt;AB302,$R$203:$R$503)),$R$203:$W$503,6,FALSE),Z303)</f>
        <v>101</v>
      </c>
      <c r="AB303">
        <f t="shared" si="38"/>
        <v>135353535353535</v>
      </c>
      <c r="AD303" t="e">
        <f t="shared" si="39"/>
        <v>#N/A</v>
      </c>
      <c r="AE303" s="10" t="e">
        <f t="shared" si="40"/>
        <v>#N/A</v>
      </c>
      <c r="AF303" t="e">
        <f t="shared" si="41"/>
        <v>#N/A</v>
      </c>
      <c r="AG303" t="e">
        <f t="shared" si="42"/>
        <v>#N/A</v>
      </c>
      <c r="AH303" t="e">
        <f t="shared" si="43"/>
        <v>#N/A</v>
      </c>
      <c r="AI303" t="e">
        <f t="shared" si="44"/>
        <v>#N/A</v>
      </c>
    </row>
    <row r="304" spans="1:35" x14ac:dyDescent="0.25">
      <c r="A304" s="1">
        <f t="shared" si="27"/>
        <v>0</v>
      </c>
      <c r="B304" s="1" t="str">
        <f>IF('PASTE DATA HERE'!$D103="","",'PASTE DATA HERE'!A103)</f>
        <v/>
      </c>
      <c r="C304" s="1" t="str">
        <f>IF('PASTE DATA HERE'!$D103="","",'PASTE DATA HERE'!B103)</f>
        <v/>
      </c>
      <c r="D304" s="1" t="str">
        <f>IF('PASTE DATA HERE'!$D103="","",'PASTE DATA HERE'!C103)</f>
        <v/>
      </c>
      <c r="E304" s="1" t="str">
        <f>IF('PASTE DATA HERE'!$D103="","",'PASTE DATA HERE'!D103)</f>
        <v/>
      </c>
      <c r="F304" s="1" t="str">
        <f>IF('PASTE DATA HERE'!$D103="","",'PASTE DATA HERE'!E103)</f>
        <v/>
      </c>
      <c r="G304" s="1"/>
      <c r="H304" s="1"/>
      <c r="I304" s="1">
        <v>102</v>
      </c>
      <c r="J304" s="1" t="str">
        <f t="shared" si="36"/>
        <v>ZZZZZZZZZ</v>
      </c>
      <c r="K304">
        <f t="shared" si="28"/>
        <v>35000000000000</v>
      </c>
      <c r="L304">
        <f t="shared" si="29"/>
        <v>350000000000</v>
      </c>
      <c r="M304">
        <f t="shared" si="30"/>
        <v>3500000000</v>
      </c>
      <c r="N304">
        <f t="shared" si="31"/>
        <v>35000000</v>
      </c>
      <c r="O304">
        <f t="shared" si="32"/>
        <v>350000</v>
      </c>
      <c r="P304">
        <f t="shared" si="33"/>
        <v>3500</v>
      </c>
      <c r="Q304">
        <f t="shared" si="34"/>
        <v>35</v>
      </c>
      <c r="R304">
        <f t="shared" si="37"/>
        <v>135353535353535</v>
      </c>
      <c r="S304" s="1" t="str">
        <f t="shared" si="45"/>
        <v/>
      </c>
      <c r="T304" s="1" t="str">
        <f t="shared" si="46"/>
        <v/>
      </c>
      <c r="U304" s="1" t="str">
        <f t="shared" si="47"/>
        <v/>
      </c>
      <c r="V304" s="1" t="str">
        <f t="shared" si="48"/>
        <v/>
      </c>
      <c r="W304">
        <f t="shared" si="35"/>
        <v>102</v>
      </c>
      <c r="Z304">
        <f t="array" ref="Z304">MIN(IF($R$203:$R$503=AB303,IF($I$203:$I$503&gt;AA303,$I$203:$I$503,FALSE)))</f>
        <v>102</v>
      </c>
      <c r="AA304">
        <f t="array" ref="AA304">IF(Z304=0,VLOOKUP(MIN(IF($R$203:$R$503&gt;AB303,$R$203:$R$503)),$R$203:$W$503,6,FALSE),Z304)</f>
        <v>102</v>
      </c>
      <c r="AB304">
        <f t="shared" si="38"/>
        <v>135353535353535</v>
      </c>
      <c r="AD304" t="e">
        <f t="shared" si="39"/>
        <v>#N/A</v>
      </c>
      <c r="AE304" s="10" t="e">
        <f t="shared" si="40"/>
        <v>#N/A</v>
      </c>
      <c r="AF304" t="e">
        <f t="shared" si="41"/>
        <v>#N/A</v>
      </c>
      <c r="AG304" t="e">
        <f t="shared" si="42"/>
        <v>#N/A</v>
      </c>
      <c r="AH304" t="e">
        <f t="shared" si="43"/>
        <v>#N/A</v>
      </c>
      <c r="AI304" t="e">
        <f t="shared" si="44"/>
        <v>#N/A</v>
      </c>
    </row>
    <row r="305" spans="1:35" x14ac:dyDescent="0.25">
      <c r="A305" s="1">
        <f t="shared" si="27"/>
        <v>0</v>
      </c>
      <c r="B305" s="1" t="str">
        <f>IF('PASTE DATA HERE'!$D104="","",'PASTE DATA HERE'!A104)</f>
        <v/>
      </c>
      <c r="C305" s="1" t="str">
        <f>IF('PASTE DATA HERE'!$D104="","",'PASTE DATA HERE'!B104)</f>
        <v/>
      </c>
      <c r="D305" s="1" t="str">
        <f>IF('PASTE DATA HERE'!$D104="","",'PASTE DATA HERE'!C104)</f>
        <v/>
      </c>
      <c r="E305" s="1" t="str">
        <f>IF('PASTE DATA HERE'!$D104="","",'PASTE DATA HERE'!D104)</f>
        <v/>
      </c>
      <c r="F305" s="1" t="str">
        <f>IF('PASTE DATA HERE'!$D104="","",'PASTE DATA HERE'!E104)</f>
        <v/>
      </c>
      <c r="G305" s="1"/>
      <c r="H305" s="1"/>
      <c r="I305" s="1">
        <v>103</v>
      </c>
      <c r="J305" s="1" t="str">
        <f t="shared" si="36"/>
        <v>ZZZZZZZZZ</v>
      </c>
      <c r="K305">
        <f t="shared" si="28"/>
        <v>35000000000000</v>
      </c>
      <c r="L305">
        <f t="shared" si="29"/>
        <v>350000000000</v>
      </c>
      <c r="M305">
        <f t="shared" si="30"/>
        <v>3500000000</v>
      </c>
      <c r="N305">
        <f t="shared" si="31"/>
        <v>35000000</v>
      </c>
      <c r="O305">
        <f t="shared" si="32"/>
        <v>350000</v>
      </c>
      <c r="P305">
        <f t="shared" si="33"/>
        <v>3500</v>
      </c>
      <c r="Q305">
        <f t="shared" si="34"/>
        <v>35</v>
      </c>
      <c r="R305">
        <f t="shared" si="37"/>
        <v>135353535353535</v>
      </c>
      <c r="S305" s="1" t="str">
        <f t="shared" si="45"/>
        <v/>
      </c>
      <c r="T305" s="1" t="str">
        <f t="shared" si="46"/>
        <v/>
      </c>
      <c r="U305" s="1" t="str">
        <f t="shared" si="47"/>
        <v/>
      </c>
      <c r="V305" s="1" t="str">
        <f t="shared" si="48"/>
        <v/>
      </c>
      <c r="W305">
        <f t="shared" si="35"/>
        <v>103</v>
      </c>
      <c r="Z305">
        <f t="array" ref="Z305">MIN(IF($R$203:$R$503=AB304,IF($I$203:$I$503&gt;AA304,$I$203:$I$503,FALSE)))</f>
        <v>103</v>
      </c>
      <c r="AA305">
        <f t="array" ref="AA305">IF(Z305=0,VLOOKUP(MIN(IF($R$203:$R$503&gt;AB304,$R$203:$R$503)),$R$203:$W$503,6,FALSE),Z305)</f>
        <v>103</v>
      </c>
      <c r="AB305">
        <f t="shared" si="38"/>
        <v>135353535353535</v>
      </c>
      <c r="AD305" t="e">
        <f t="shared" si="39"/>
        <v>#N/A</v>
      </c>
      <c r="AE305" s="10" t="e">
        <f t="shared" si="40"/>
        <v>#N/A</v>
      </c>
      <c r="AF305" t="e">
        <f t="shared" si="41"/>
        <v>#N/A</v>
      </c>
      <c r="AG305" t="e">
        <f t="shared" si="42"/>
        <v>#N/A</v>
      </c>
      <c r="AH305" t="e">
        <f t="shared" si="43"/>
        <v>#N/A</v>
      </c>
      <c r="AI305" t="e">
        <f t="shared" si="44"/>
        <v>#N/A</v>
      </c>
    </row>
    <row r="306" spans="1:35" x14ac:dyDescent="0.25">
      <c r="A306" s="1">
        <f t="shared" si="27"/>
        <v>0</v>
      </c>
      <c r="B306" s="1" t="str">
        <f>IF('PASTE DATA HERE'!$D105="","",'PASTE DATA HERE'!A105)</f>
        <v/>
      </c>
      <c r="C306" s="1" t="str">
        <f>IF('PASTE DATA HERE'!$D105="","",'PASTE DATA HERE'!B105)</f>
        <v/>
      </c>
      <c r="D306" s="1" t="str">
        <f>IF('PASTE DATA HERE'!$D105="","",'PASTE DATA HERE'!C105)</f>
        <v/>
      </c>
      <c r="E306" s="1" t="str">
        <f>IF('PASTE DATA HERE'!$D105="","",'PASTE DATA HERE'!D105)</f>
        <v/>
      </c>
      <c r="F306" s="1" t="str">
        <f>IF('PASTE DATA HERE'!$D105="","",'PASTE DATA HERE'!E105)</f>
        <v/>
      </c>
      <c r="G306" s="1"/>
      <c r="H306" s="1"/>
      <c r="I306" s="1">
        <v>104</v>
      </c>
      <c r="J306" s="1" t="str">
        <f t="shared" si="36"/>
        <v>ZZZZZZZZZ</v>
      </c>
      <c r="K306">
        <f t="shared" si="28"/>
        <v>35000000000000</v>
      </c>
      <c r="L306">
        <f t="shared" si="29"/>
        <v>350000000000</v>
      </c>
      <c r="M306">
        <f t="shared" si="30"/>
        <v>3500000000</v>
      </c>
      <c r="N306">
        <f t="shared" si="31"/>
        <v>35000000</v>
      </c>
      <c r="O306">
        <f t="shared" si="32"/>
        <v>350000</v>
      </c>
      <c r="P306">
        <f t="shared" si="33"/>
        <v>3500</v>
      </c>
      <c r="Q306">
        <f t="shared" si="34"/>
        <v>35</v>
      </c>
      <c r="R306">
        <f t="shared" si="37"/>
        <v>135353535353535</v>
      </c>
      <c r="S306" s="1" t="str">
        <f t="shared" si="45"/>
        <v/>
      </c>
      <c r="T306" s="1" t="str">
        <f t="shared" si="46"/>
        <v/>
      </c>
      <c r="U306" s="1" t="str">
        <f t="shared" si="47"/>
        <v/>
      </c>
      <c r="V306" s="1" t="str">
        <f t="shared" si="48"/>
        <v/>
      </c>
      <c r="W306">
        <f t="shared" si="35"/>
        <v>104</v>
      </c>
      <c r="Z306">
        <f t="array" ref="Z306">MIN(IF($R$203:$R$503=AB305,IF($I$203:$I$503&gt;AA305,$I$203:$I$503,FALSE)))</f>
        <v>104</v>
      </c>
      <c r="AA306">
        <f t="array" ref="AA306">IF(Z306=0,VLOOKUP(MIN(IF($R$203:$R$503&gt;AB305,$R$203:$R$503)),$R$203:$W$503,6,FALSE),Z306)</f>
        <v>104</v>
      </c>
      <c r="AB306">
        <f t="shared" si="38"/>
        <v>135353535353535</v>
      </c>
      <c r="AD306" t="e">
        <f t="shared" si="39"/>
        <v>#N/A</v>
      </c>
      <c r="AE306" s="10" t="e">
        <f t="shared" si="40"/>
        <v>#N/A</v>
      </c>
      <c r="AF306" t="e">
        <f t="shared" si="41"/>
        <v>#N/A</v>
      </c>
      <c r="AG306" t="e">
        <f t="shared" si="42"/>
        <v>#N/A</v>
      </c>
      <c r="AH306" t="e">
        <f t="shared" si="43"/>
        <v>#N/A</v>
      </c>
      <c r="AI306" t="e">
        <f t="shared" si="44"/>
        <v>#N/A</v>
      </c>
    </row>
    <row r="307" spans="1:35" x14ac:dyDescent="0.25">
      <c r="A307" s="1">
        <f t="shared" si="27"/>
        <v>0</v>
      </c>
      <c r="B307" s="1" t="str">
        <f>IF('PASTE DATA HERE'!$D106="","",'PASTE DATA HERE'!A106)</f>
        <v/>
      </c>
      <c r="C307" s="1" t="str">
        <f>IF('PASTE DATA HERE'!$D106="","",'PASTE DATA HERE'!B106)</f>
        <v/>
      </c>
      <c r="D307" s="1" t="str">
        <f>IF('PASTE DATA HERE'!$D106="","",'PASTE DATA HERE'!C106)</f>
        <v/>
      </c>
      <c r="E307" s="1" t="str">
        <f>IF('PASTE DATA HERE'!$D106="","",'PASTE DATA HERE'!D106)</f>
        <v/>
      </c>
      <c r="F307" s="1" t="str">
        <f>IF('PASTE DATA HERE'!$D106="","",'PASTE DATA HERE'!E106)</f>
        <v/>
      </c>
      <c r="G307" s="1"/>
      <c r="H307" s="1"/>
      <c r="I307" s="1">
        <v>105</v>
      </c>
      <c r="J307" s="1" t="str">
        <f t="shared" si="36"/>
        <v>ZZZZZZZZZ</v>
      </c>
      <c r="K307">
        <f t="shared" si="28"/>
        <v>35000000000000</v>
      </c>
      <c r="L307">
        <f t="shared" si="29"/>
        <v>350000000000</v>
      </c>
      <c r="M307">
        <f t="shared" si="30"/>
        <v>3500000000</v>
      </c>
      <c r="N307">
        <f t="shared" si="31"/>
        <v>35000000</v>
      </c>
      <c r="O307">
        <f t="shared" si="32"/>
        <v>350000</v>
      </c>
      <c r="P307">
        <f t="shared" si="33"/>
        <v>3500</v>
      </c>
      <c r="Q307">
        <f t="shared" si="34"/>
        <v>35</v>
      </c>
      <c r="R307">
        <f t="shared" si="37"/>
        <v>135353535353535</v>
      </c>
      <c r="S307" s="1" t="str">
        <f t="shared" si="45"/>
        <v/>
      </c>
      <c r="T307" s="1" t="str">
        <f t="shared" si="46"/>
        <v/>
      </c>
      <c r="U307" s="1" t="str">
        <f t="shared" si="47"/>
        <v/>
      </c>
      <c r="V307" s="1" t="str">
        <f t="shared" si="48"/>
        <v/>
      </c>
      <c r="W307">
        <f t="shared" si="35"/>
        <v>105</v>
      </c>
      <c r="Z307">
        <f t="array" ref="Z307">MIN(IF($R$203:$R$503=AB306,IF($I$203:$I$503&gt;AA306,$I$203:$I$503,FALSE)))</f>
        <v>105</v>
      </c>
      <c r="AA307">
        <f t="array" ref="AA307">IF(Z307=0,VLOOKUP(MIN(IF($R$203:$R$503&gt;AB306,$R$203:$R$503)),$R$203:$W$503,6,FALSE),Z307)</f>
        <v>105</v>
      </c>
      <c r="AB307">
        <f t="shared" si="38"/>
        <v>135353535353535</v>
      </c>
      <c r="AD307" t="e">
        <f t="shared" si="39"/>
        <v>#N/A</v>
      </c>
      <c r="AE307" s="10" t="e">
        <f t="shared" si="40"/>
        <v>#N/A</v>
      </c>
      <c r="AF307" t="e">
        <f t="shared" si="41"/>
        <v>#N/A</v>
      </c>
      <c r="AG307" t="e">
        <f t="shared" si="42"/>
        <v>#N/A</v>
      </c>
      <c r="AH307" t="e">
        <f t="shared" si="43"/>
        <v>#N/A</v>
      </c>
      <c r="AI307" t="e">
        <f t="shared" si="44"/>
        <v>#N/A</v>
      </c>
    </row>
    <row r="308" spans="1:35" x14ac:dyDescent="0.25">
      <c r="A308" s="1">
        <f t="shared" si="27"/>
        <v>0</v>
      </c>
      <c r="B308" s="1" t="str">
        <f>IF('PASTE DATA HERE'!$D107="","",'PASTE DATA HERE'!A107)</f>
        <v/>
      </c>
      <c r="C308" s="1" t="str">
        <f>IF('PASTE DATA HERE'!$D107="","",'PASTE DATA HERE'!B107)</f>
        <v/>
      </c>
      <c r="D308" s="1" t="str">
        <f>IF('PASTE DATA HERE'!$D107="","",'PASTE DATA HERE'!C107)</f>
        <v/>
      </c>
      <c r="E308" s="1" t="str">
        <f>IF('PASTE DATA HERE'!$D107="","",'PASTE DATA HERE'!D107)</f>
        <v/>
      </c>
      <c r="F308" s="1" t="str">
        <f>IF('PASTE DATA HERE'!$D107="","",'PASTE DATA HERE'!E107)</f>
        <v/>
      </c>
      <c r="G308" s="1"/>
      <c r="H308" s="1"/>
      <c r="I308" s="1">
        <v>106</v>
      </c>
      <c r="J308" s="1" t="str">
        <f t="shared" si="36"/>
        <v>ZZZZZZZZZ</v>
      </c>
      <c r="K308">
        <f t="shared" si="28"/>
        <v>35000000000000</v>
      </c>
      <c r="L308">
        <f t="shared" si="29"/>
        <v>350000000000</v>
      </c>
      <c r="M308">
        <f t="shared" si="30"/>
        <v>3500000000</v>
      </c>
      <c r="N308">
        <f t="shared" si="31"/>
        <v>35000000</v>
      </c>
      <c r="O308">
        <f t="shared" si="32"/>
        <v>350000</v>
      </c>
      <c r="P308">
        <f t="shared" si="33"/>
        <v>3500</v>
      </c>
      <c r="Q308">
        <f t="shared" si="34"/>
        <v>35</v>
      </c>
      <c r="R308">
        <f t="shared" si="37"/>
        <v>135353535353535</v>
      </c>
      <c r="S308" s="1" t="str">
        <f t="shared" si="45"/>
        <v/>
      </c>
      <c r="T308" s="1" t="str">
        <f t="shared" si="46"/>
        <v/>
      </c>
      <c r="U308" s="1" t="str">
        <f t="shared" si="47"/>
        <v/>
      </c>
      <c r="V308" s="1" t="str">
        <f t="shared" si="48"/>
        <v/>
      </c>
      <c r="W308">
        <f t="shared" si="35"/>
        <v>106</v>
      </c>
      <c r="Z308">
        <f t="array" ref="Z308">MIN(IF($R$203:$R$503=AB307,IF($I$203:$I$503&gt;AA307,$I$203:$I$503,FALSE)))</f>
        <v>106</v>
      </c>
      <c r="AA308">
        <f t="array" ref="AA308">IF(Z308=0,VLOOKUP(MIN(IF($R$203:$R$503&gt;AB307,$R$203:$R$503)),$R$203:$W$503,6,FALSE),Z308)</f>
        <v>106</v>
      </c>
      <c r="AB308">
        <f t="shared" si="38"/>
        <v>135353535353535</v>
      </c>
      <c r="AD308" t="e">
        <f t="shared" si="39"/>
        <v>#N/A</v>
      </c>
      <c r="AE308" s="10" t="e">
        <f t="shared" si="40"/>
        <v>#N/A</v>
      </c>
      <c r="AF308" t="e">
        <f t="shared" si="41"/>
        <v>#N/A</v>
      </c>
      <c r="AG308" t="e">
        <f t="shared" si="42"/>
        <v>#N/A</v>
      </c>
      <c r="AH308" t="e">
        <f t="shared" si="43"/>
        <v>#N/A</v>
      </c>
      <c r="AI308" t="e">
        <f t="shared" si="44"/>
        <v>#N/A</v>
      </c>
    </row>
    <row r="309" spans="1:35" x14ac:dyDescent="0.25">
      <c r="A309" s="1">
        <f t="shared" si="27"/>
        <v>0</v>
      </c>
      <c r="B309" s="1" t="str">
        <f>IF('PASTE DATA HERE'!$D108="","",'PASTE DATA HERE'!A108)</f>
        <v/>
      </c>
      <c r="C309" s="1" t="str">
        <f>IF('PASTE DATA HERE'!$D108="","",'PASTE DATA HERE'!B108)</f>
        <v/>
      </c>
      <c r="D309" s="1" t="str">
        <f>IF('PASTE DATA HERE'!$D108="","",'PASTE DATA HERE'!C108)</f>
        <v/>
      </c>
      <c r="E309" s="1" t="str">
        <f>IF('PASTE DATA HERE'!$D108="","",'PASTE DATA HERE'!D108)</f>
        <v/>
      </c>
      <c r="F309" s="1" t="str">
        <f>IF('PASTE DATA HERE'!$D108="","",'PASTE DATA HERE'!E108)</f>
        <v/>
      </c>
      <c r="G309" s="1"/>
      <c r="H309" s="1"/>
      <c r="I309" s="1">
        <v>107</v>
      </c>
      <c r="J309" s="1" t="str">
        <f t="shared" si="36"/>
        <v>ZZZZZZZZZ</v>
      </c>
      <c r="K309">
        <f t="shared" si="28"/>
        <v>35000000000000</v>
      </c>
      <c r="L309">
        <f t="shared" si="29"/>
        <v>350000000000</v>
      </c>
      <c r="M309">
        <f t="shared" si="30"/>
        <v>3500000000</v>
      </c>
      <c r="N309">
        <f t="shared" si="31"/>
        <v>35000000</v>
      </c>
      <c r="O309">
        <f t="shared" si="32"/>
        <v>350000</v>
      </c>
      <c r="P309">
        <f t="shared" si="33"/>
        <v>3500</v>
      </c>
      <c r="Q309">
        <f t="shared" si="34"/>
        <v>35</v>
      </c>
      <c r="R309">
        <f t="shared" si="37"/>
        <v>135353535353535</v>
      </c>
      <c r="S309" s="1" t="str">
        <f t="shared" si="45"/>
        <v/>
      </c>
      <c r="T309" s="1" t="str">
        <f t="shared" si="46"/>
        <v/>
      </c>
      <c r="U309" s="1" t="str">
        <f t="shared" si="47"/>
        <v/>
      </c>
      <c r="V309" s="1" t="str">
        <f t="shared" si="48"/>
        <v/>
      </c>
      <c r="W309">
        <f t="shared" si="35"/>
        <v>107</v>
      </c>
      <c r="Z309">
        <f t="array" ref="Z309">MIN(IF($R$203:$R$503=AB308,IF($I$203:$I$503&gt;AA308,$I$203:$I$503,FALSE)))</f>
        <v>107</v>
      </c>
      <c r="AA309">
        <f t="array" ref="AA309">IF(Z309=0,VLOOKUP(MIN(IF($R$203:$R$503&gt;AB308,$R$203:$R$503)),$R$203:$W$503,6,FALSE),Z309)</f>
        <v>107</v>
      </c>
      <c r="AB309">
        <f t="shared" si="38"/>
        <v>135353535353535</v>
      </c>
      <c r="AD309" t="e">
        <f t="shared" si="39"/>
        <v>#N/A</v>
      </c>
      <c r="AE309" s="10" t="e">
        <f t="shared" si="40"/>
        <v>#N/A</v>
      </c>
      <c r="AF309" t="e">
        <f t="shared" si="41"/>
        <v>#N/A</v>
      </c>
      <c r="AG309" t="e">
        <f t="shared" si="42"/>
        <v>#N/A</v>
      </c>
      <c r="AH309" t="e">
        <f t="shared" si="43"/>
        <v>#N/A</v>
      </c>
      <c r="AI309" t="e">
        <f t="shared" si="44"/>
        <v>#N/A</v>
      </c>
    </row>
    <row r="310" spans="1:35" x14ac:dyDescent="0.25">
      <c r="A310" s="1">
        <f t="shared" si="27"/>
        <v>0</v>
      </c>
      <c r="B310" s="1" t="str">
        <f>IF('PASTE DATA HERE'!$D109="","",'PASTE DATA HERE'!A109)</f>
        <v/>
      </c>
      <c r="C310" s="1" t="str">
        <f>IF('PASTE DATA HERE'!$D109="","",'PASTE DATA HERE'!B109)</f>
        <v/>
      </c>
      <c r="D310" s="1" t="str">
        <f>IF('PASTE DATA HERE'!$D109="","",'PASTE DATA HERE'!C109)</f>
        <v/>
      </c>
      <c r="E310" s="1" t="str">
        <f>IF('PASTE DATA HERE'!$D109="","",'PASTE DATA HERE'!D109)</f>
        <v/>
      </c>
      <c r="F310" s="1" t="str">
        <f>IF('PASTE DATA HERE'!$D109="","",'PASTE DATA HERE'!E109)</f>
        <v/>
      </c>
      <c r="G310" s="1"/>
      <c r="H310" s="1"/>
      <c r="I310" s="1">
        <v>108</v>
      </c>
      <c r="J310" s="1" t="str">
        <f t="shared" si="36"/>
        <v>ZZZZZZZZZ</v>
      </c>
      <c r="K310">
        <f t="shared" si="28"/>
        <v>35000000000000</v>
      </c>
      <c r="L310">
        <f t="shared" si="29"/>
        <v>350000000000</v>
      </c>
      <c r="M310">
        <f t="shared" si="30"/>
        <v>3500000000</v>
      </c>
      <c r="N310">
        <f t="shared" si="31"/>
        <v>35000000</v>
      </c>
      <c r="O310">
        <f t="shared" si="32"/>
        <v>350000</v>
      </c>
      <c r="P310">
        <f t="shared" si="33"/>
        <v>3500</v>
      </c>
      <c r="Q310">
        <f t="shared" si="34"/>
        <v>35</v>
      </c>
      <c r="R310">
        <f t="shared" si="37"/>
        <v>135353535353535</v>
      </c>
      <c r="S310" s="1" t="str">
        <f t="shared" si="45"/>
        <v/>
      </c>
      <c r="T310" s="1" t="str">
        <f t="shared" si="46"/>
        <v/>
      </c>
      <c r="U310" s="1" t="str">
        <f t="shared" si="47"/>
        <v/>
      </c>
      <c r="V310" s="1" t="str">
        <f t="shared" si="48"/>
        <v/>
      </c>
      <c r="W310">
        <f t="shared" si="35"/>
        <v>108</v>
      </c>
      <c r="Z310">
        <f t="array" ref="Z310">MIN(IF($R$203:$R$503=AB309,IF($I$203:$I$503&gt;AA309,$I$203:$I$503,FALSE)))</f>
        <v>108</v>
      </c>
      <c r="AA310">
        <f t="array" ref="AA310">IF(Z310=0,VLOOKUP(MIN(IF($R$203:$R$503&gt;AB309,$R$203:$R$503)),$R$203:$W$503,6,FALSE),Z310)</f>
        <v>108</v>
      </c>
      <c r="AB310">
        <f t="shared" si="38"/>
        <v>135353535353535</v>
      </c>
      <c r="AD310" t="e">
        <f t="shared" si="39"/>
        <v>#N/A</v>
      </c>
      <c r="AE310" s="10" t="e">
        <f t="shared" si="40"/>
        <v>#N/A</v>
      </c>
      <c r="AF310" t="e">
        <f t="shared" si="41"/>
        <v>#N/A</v>
      </c>
      <c r="AG310" t="e">
        <f t="shared" si="42"/>
        <v>#N/A</v>
      </c>
      <c r="AH310" t="e">
        <f t="shared" si="43"/>
        <v>#N/A</v>
      </c>
      <c r="AI310" t="e">
        <f t="shared" si="44"/>
        <v>#N/A</v>
      </c>
    </row>
    <row r="311" spans="1:35" x14ac:dyDescent="0.25">
      <c r="A311" s="1">
        <f t="shared" si="27"/>
        <v>0</v>
      </c>
      <c r="B311" s="1" t="str">
        <f>IF('PASTE DATA HERE'!$D110="","",'PASTE DATA HERE'!A110)</f>
        <v/>
      </c>
      <c r="C311" s="1" t="str">
        <f>IF('PASTE DATA HERE'!$D110="","",'PASTE DATA HERE'!B110)</f>
        <v/>
      </c>
      <c r="D311" s="1" t="str">
        <f>IF('PASTE DATA HERE'!$D110="","",'PASTE DATA HERE'!C110)</f>
        <v/>
      </c>
      <c r="E311" s="1" t="str">
        <f>IF('PASTE DATA HERE'!$D110="","",'PASTE DATA HERE'!D110)</f>
        <v/>
      </c>
      <c r="F311" s="1" t="str">
        <f>IF('PASTE DATA HERE'!$D110="","",'PASTE DATA HERE'!E110)</f>
        <v/>
      </c>
      <c r="G311" s="1"/>
      <c r="H311" s="1"/>
      <c r="I311" s="1">
        <v>109</v>
      </c>
      <c r="J311" s="1" t="str">
        <f t="shared" si="36"/>
        <v>ZZZZZZZZZ</v>
      </c>
      <c r="K311">
        <f t="shared" si="28"/>
        <v>35000000000000</v>
      </c>
      <c r="L311">
        <f t="shared" si="29"/>
        <v>350000000000</v>
      </c>
      <c r="M311">
        <f t="shared" si="30"/>
        <v>3500000000</v>
      </c>
      <c r="N311">
        <f t="shared" si="31"/>
        <v>35000000</v>
      </c>
      <c r="O311">
        <f t="shared" si="32"/>
        <v>350000</v>
      </c>
      <c r="P311">
        <f t="shared" si="33"/>
        <v>3500</v>
      </c>
      <c r="Q311">
        <f t="shared" si="34"/>
        <v>35</v>
      </c>
      <c r="R311">
        <f t="shared" si="37"/>
        <v>135353535353535</v>
      </c>
      <c r="S311" s="1" t="str">
        <f t="shared" si="45"/>
        <v/>
      </c>
      <c r="T311" s="1" t="str">
        <f t="shared" si="46"/>
        <v/>
      </c>
      <c r="U311" s="1" t="str">
        <f t="shared" si="47"/>
        <v/>
      </c>
      <c r="V311" s="1" t="str">
        <f t="shared" si="48"/>
        <v/>
      </c>
      <c r="W311">
        <f t="shared" si="35"/>
        <v>109</v>
      </c>
      <c r="Z311">
        <f t="array" ref="Z311">MIN(IF($R$203:$R$503=AB310,IF($I$203:$I$503&gt;AA310,$I$203:$I$503,FALSE)))</f>
        <v>109</v>
      </c>
      <c r="AA311">
        <f t="array" ref="AA311">IF(Z311=0,VLOOKUP(MIN(IF($R$203:$R$503&gt;AB310,$R$203:$R$503)),$R$203:$W$503,6,FALSE),Z311)</f>
        <v>109</v>
      </c>
      <c r="AB311">
        <f t="shared" si="38"/>
        <v>135353535353535</v>
      </c>
      <c r="AD311" t="e">
        <f t="shared" si="39"/>
        <v>#N/A</v>
      </c>
      <c r="AE311" s="10" t="e">
        <f t="shared" si="40"/>
        <v>#N/A</v>
      </c>
      <c r="AF311" t="e">
        <f t="shared" si="41"/>
        <v>#N/A</v>
      </c>
      <c r="AG311" t="e">
        <f t="shared" si="42"/>
        <v>#N/A</v>
      </c>
      <c r="AH311" t="e">
        <f t="shared" si="43"/>
        <v>#N/A</v>
      </c>
      <c r="AI311" t="e">
        <f t="shared" si="44"/>
        <v>#N/A</v>
      </c>
    </row>
    <row r="312" spans="1:35" x14ac:dyDescent="0.25">
      <c r="A312" s="1">
        <f t="shared" si="27"/>
        <v>0</v>
      </c>
      <c r="B312" s="1" t="str">
        <f>IF('PASTE DATA HERE'!$D111="","",'PASTE DATA HERE'!A111)</f>
        <v/>
      </c>
      <c r="C312" s="1" t="str">
        <f>IF('PASTE DATA HERE'!$D111="","",'PASTE DATA HERE'!B111)</f>
        <v/>
      </c>
      <c r="D312" s="1" t="str">
        <f>IF('PASTE DATA HERE'!$D111="","",'PASTE DATA HERE'!C111)</f>
        <v/>
      </c>
      <c r="E312" s="1" t="str">
        <f>IF('PASTE DATA HERE'!$D111="","",'PASTE DATA HERE'!D111)</f>
        <v/>
      </c>
      <c r="F312" s="1" t="str">
        <f>IF('PASTE DATA HERE'!$D111="","",'PASTE DATA HERE'!E111)</f>
        <v/>
      </c>
      <c r="G312" s="1"/>
      <c r="H312" s="1"/>
      <c r="I312" s="1">
        <v>110</v>
      </c>
      <c r="J312" s="1" t="str">
        <f t="shared" si="36"/>
        <v>ZZZZZZZZZ</v>
      </c>
      <c r="K312">
        <f t="shared" si="28"/>
        <v>35000000000000</v>
      </c>
      <c r="L312">
        <f t="shared" si="29"/>
        <v>350000000000</v>
      </c>
      <c r="M312">
        <f t="shared" si="30"/>
        <v>3500000000</v>
      </c>
      <c r="N312">
        <f t="shared" si="31"/>
        <v>35000000</v>
      </c>
      <c r="O312">
        <f t="shared" si="32"/>
        <v>350000</v>
      </c>
      <c r="P312">
        <f t="shared" si="33"/>
        <v>3500</v>
      </c>
      <c r="Q312">
        <f t="shared" si="34"/>
        <v>35</v>
      </c>
      <c r="R312">
        <f t="shared" si="37"/>
        <v>135353535353535</v>
      </c>
      <c r="S312" s="1" t="str">
        <f t="shared" si="45"/>
        <v/>
      </c>
      <c r="T312" s="1" t="str">
        <f t="shared" si="46"/>
        <v/>
      </c>
      <c r="U312" s="1" t="str">
        <f t="shared" si="47"/>
        <v/>
      </c>
      <c r="V312" s="1" t="str">
        <f t="shared" si="48"/>
        <v/>
      </c>
      <c r="W312">
        <f t="shared" si="35"/>
        <v>110</v>
      </c>
      <c r="Z312">
        <f t="array" ref="Z312">MIN(IF($R$203:$R$503=AB311,IF($I$203:$I$503&gt;AA311,$I$203:$I$503,FALSE)))</f>
        <v>110</v>
      </c>
      <c r="AA312">
        <f t="array" ref="AA312">IF(Z312=0,VLOOKUP(MIN(IF($R$203:$R$503&gt;AB311,$R$203:$R$503)),$R$203:$W$503,6,FALSE),Z312)</f>
        <v>110</v>
      </c>
      <c r="AB312">
        <f t="shared" si="38"/>
        <v>135353535353535</v>
      </c>
      <c r="AD312" t="e">
        <f t="shared" si="39"/>
        <v>#N/A</v>
      </c>
      <c r="AE312" s="10" t="e">
        <f t="shared" si="40"/>
        <v>#N/A</v>
      </c>
      <c r="AF312" t="e">
        <f t="shared" si="41"/>
        <v>#N/A</v>
      </c>
      <c r="AG312" t="e">
        <f t="shared" si="42"/>
        <v>#N/A</v>
      </c>
      <c r="AH312" t="e">
        <f t="shared" si="43"/>
        <v>#N/A</v>
      </c>
      <c r="AI312" t="e">
        <f t="shared" si="44"/>
        <v>#N/A</v>
      </c>
    </row>
    <row r="313" spans="1:35" x14ac:dyDescent="0.25">
      <c r="A313" s="1">
        <f t="shared" si="27"/>
        <v>0</v>
      </c>
      <c r="B313" s="1" t="str">
        <f>IF('PASTE DATA HERE'!$D112="","",'PASTE DATA HERE'!A112)</f>
        <v/>
      </c>
      <c r="C313" s="1" t="str">
        <f>IF('PASTE DATA HERE'!$D112="","",'PASTE DATA HERE'!B112)</f>
        <v/>
      </c>
      <c r="D313" s="1" t="str">
        <f>IF('PASTE DATA HERE'!$D112="","",'PASTE DATA HERE'!C112)</f>
        <v/>
      </c>
      <c r="E313" s="1" t="str">
        <f>IF('PASTE DATA HERE'!$D112="","",'PASTE DATA HERE'!D112)</f>
        <v/>
      </c>
      <c r="F313" s="1" t="str">
        <f>IF('PASTE DATA HERE'!$D112="","",'PASTE DATA HERE'!E112)</f>
        <v/>
      </c>
      <c r="G313" s="1"/>
      <c r="H313" s="1"/>
      <c r="I313" s="1">
        <v>111</v>
      </c>
      <c r="J313" s="1" t="str">
        <f t="shared" si="36"/>
        <v>ZZZZZZZZZ</v>
      </c>
      <c r="K313">
        <f t="shared" si="28"/>
        <v>35000000000000</v>
      </c>
      <c r="L313">
        <f t="shared" si="29"/>
        <v>350000000000</v>
      </c>
      <c r="M313">
        <f t="shared" si="30"/>
        <v>3500000000</v>
      </c>
      <c r="N313">
        <f t="shared" si="31"/>
        <v>35000000</v>
      </c>
      <c r="O313">
        <f t="shared" si="32"/>
        <v>350000</v>
      </c>
      <c r="P313">
        <f t="shared" si="33"/>
        <v>3500</v>
      </c>
      <c r="Q313">
        <f t="shared" si="34"/>
        <v>35</v>
      </c>
      <c r="R313">
        <f t="shared" si="37"/>
        <v>135353535353535</v>
      </c>
      <c r="S313" s="1" t="str">
        <f t="shared" si="45"/>
        <v/>
      </c>
      <c r="T313" s="1" t="str">
        <f t="shared" si="46"/>
        <v/>
      </c>
      <c r="U313" s="1" t="str">
        <f t="shared" si="47"/>
        <v/>
      </c>
      <c r="V313" s="1" t="str">
        <f t="shared" si="48"/>
        <v/>
      </c>
      <c r="W313">
        <f t="shared" si="35"/>
        <v>111</v>
      </c>
      <c r="Z313">
        <f t="array" ref="Z313">MIN(IF($R$203:$R$503=AB312,IF($I$203:$I$503&gt;AA312,$I$203:$I$503,FALSE)))</f>
        <v>111</v>
      </c>
      <c r="AA313">
        <f t="array" ref="AA313">IF(Z313=0,VLOOKUP(MIN(IF($R$203:$R$503&gt;AB312,$R$203:$R$503)),$R$203:$W$503,6,FALSE),Z313)</f>
        <v>111</v>
      </c>
      <c r="AB313">
        <f t="shared" si="38"/>
        <v>135353535353535</v>
      </c>
      <c r="AD313" t="e">
        <f t="shared" si="39"/>
        <v>#N/A</v>
      </c>
      <c r="AE313" s="10" t="e">
        <f t="shared" si="40"/>
        <v>#N/A</v>
      </c>
      <c r="AF313" t="e">
        <f t="shared" si="41"/>
        <v>#N/A</v>
      </c>
      <c r="AG313" t="e">
        <f t="shared" si="42"/>
        <v>#N/A</v>
      </c>
      <c r="AH313" t="e">
        <f t="shared" si="43"/>
        <v>#N/A</v>
      </c>
      <c r="AI313" t="e">
        <f t="shared" si="44"/>
        <v>#N/A</v>
      </c>
    </row>
    <row r="314" spans="1:35" x14ac:dyDescent="0.25">
      <c r="A314" s="1">
        <f t="shared" si="27"/>
        <v>0</v>
      </c>
      <c r="B314" s="1" t="str">
        <f>IF('PASTE DATA HERE'!$D113="","",'PASTE DATA HERE'!A113)</f>
        <v/>
      </c>
      <c r="C314" s="1" t="str">
        <f>IF('PASTE DATA HERE'!$D113="","",'PASTE DATA HERE'!B113)</f>
        <v/>
      </c>
      <c r="D314" s="1" t="str">
        <f>IF('PASTE DATA HERE'!$D113="","",'PASTE DATA HERE'!C113)</f>
        <v/>
      </c>
      <c r="E314" s="1" t="str">
        <f>IF('PASTE DATA HERE'!$D113="","",'PASTE DATA HERE'!D113)</f>
        <v/>
      </c>
      <c r="F314" s="1" t="str">
        <f>IF('PASTE DATA HERE'!$D113="","",'PASTE DATA HERE'!E113)</f>
        <v/>
      </c>
      <c r="G314" s="1"/>
      <c r="H314" s="1"/>
      <c r="I314" s="1">
        <v>112</v>
      </c>
      <c r="J314" s="1" t="str">
        <f t="shared" si="36"/>
        <v>ZZZZZZZZZ</v>
      </c>
      <c r="K314">
        <f t="shared" si="28"/>
        <v>35000000000000</v>
      </c>
      <c r="L314">
        <f t="shared" si="29"/>
        <v>350000000000</v>
      </c>
      <c r="M314">
        <f t="shared" si="30"/>
        <v>3500000000</v>
      </c>
      <c r="N314">
        <f t="shared" si="31"/>
        <v>35000000</v>
      </c>
      <c r="O314">
        <f t="shared" si="32"/>
        <v>350000</v>
      </c>
      <c r="P314">
        <f t="shared" si="33"/>
        <v>3500</v>
      </c>
      <c r="Q314">
        <f t="shared" si="34"/>
        <v>35</v>
      </c>
      <c r="R314">
        <f t="shared" si="37"/>
        <v>135353535353535</v>
      </c>
      <c r="S314" s="1" t="str">
        <f t="shared" si="45"/>
        <v/>
      </c>
      <c r="T314" s="1" t="str">
        <f t="shared" si="46"/>
        <v/>
      </c>
      <c r="U314" s="1" t="str">
        <f t="shared" si="47"/>
        <v/>
      </c>
      <c r="V314" s="1" t="str">
        <f t="shared" si="48"/>
        <v/>
      </c>
      <c r="W314">
        <f t="shared" si="35"/>
        <v>112</v>
      </c>
      <c r="Z314">
        <f t="array" ref="Z314">MIN(IF($R$203:$R$503=AB313,IF($I$203:$I$503&gt;AA313,$I$203:$I$503,FALSE)))</f>
        <v>112</v>
      </c>
      <c r="AA314">
        <f t="array" ref="AA314">IF(Z314=0,VLOOKUP(MIN(IF($R$203:$R$503&gt;AB313,$R$203:$R$503)),$R$203:$W$503,6,FALSE),Z314)</f>
        <v>112</v>
      </c>
      <c r="AB314">
        <f t="shared" si="38"/>
        <v>135353535353535</v>
      </c>
      <c r="AD314" t="e">
        <f t="shared" si="39"/>
        <v>#N/A</v>
      </c>
      <c r="AE314" s="10" t="e">
        <f t="shared" si="40"/>
        <v>#N/A</v>
      </c>
      <c r="AF314" t="e">
        <f t="shared" si="41"/>
        <v>#N/A</v>
      </c>
      <c r="AG314" t="e">
        <f t="shared" si="42"/>
        <v>#N/A</v>
      </c>
      <c r="AH314" t="e">
        <f t="shared" si="43"/>
        <v>#N/A</v>
      </c>
      <c r="AI314" t="e">
        <f t="shared" si="44"/>
        <v>#N/A</v>
      </c>
    </row>
    <row r="315" spans="1:35" x14ac:dyDescent="0.25">
      <c r="A315" s="1">
        <f t="shared" si="27"/>
        <v>0</v>
      </c>
      <c r="B315" s="1" t="str">
        <f>IF('PASTE DATA HERE'!$D114="","",'PASTE DATA HERE'!A114)</f>
        <v/>
      </c>
      <c r="C315" s="1" t="str">
        <f>IF('PASTE DATA HERE'!$D114="","",'PASTE DATA HERE'!B114)</f>
        <v/>
      </c>
      <c r="D315" s="1" t="str">
        <f>IF('PASTE DATA HERE'!$D114="","",'PASTE DATA HERE'!C114)</f>
        <v/>
      </c>
      <c r="E315" s="1" t="str">
        <f>IF('PASTE DATA HERE'!$D114="","",'PASTE DATA HERE'!D114)</f>
        <v/>
      </c>
      <c r="F315" s="1" t="str">
        <f>IF('PASTE DATA HERE'!$D114="","",'PASTE DATA HERE'!E114)</f>
        <v/>
      </c>
      <c r="G315" s="1"/>
      <c r="H315" s="1"/>
      <c r="I315" s="1">
        <v>113</v>
      </c>
      <c r="J315" s="1" t="str">
        <f t="shared" si="36"/>
        <v>ZZZZZZZZZ</v>
      </c>
      <c r="K315">
        <f t="shared" si="28"/>
        <v>35000000000000</v>
      </c>
      <c r="L315">
        <f t="shared" si="29"/>
        <v>350000000000</v>
      </c>
      <c r="M315">
        <f t="shared" si="30"/>
        <v>3500000000</v>
      </c>
      <c r="N315">
        <f t="shared" si="31"/>
        <v>35000000</v>
      </c>
      <c r="O315">
        <f t="shared" si="32"/>
        <v>350000</v>
      </c>
      <c r="P315">
        <f t="shared" si="33"/>
        <v>3500</v>
      </c>
      <c r="Q315">
        <f t="shared" si="34"/>
        <v>35</v>
      </c>
      <c r="R315">
        <f t="shared" si="37"/>
        <v>135353535353535</v>
      </c>
      <c r="S315" s="1" t="str">
        <f t="shared" si="45"/>
        <v/>
      </c>
      <c r="T315" s="1" t="str">
        <f t="shared" si="46"/>
        <v/>
      </c>
      <c r="U315" s="1" t="str">
        <f t="shared" si="47"/>
        <v/>
      </c>
      <c r="V315" s="1" t="str">
        <f t="shared" si="48"/>
        <v/>
      </c>
      <c r="W315">
        <f t="shared" si="35"/>
        <v>113</v>
      </c>
      <c r="Z315">
        <f t="array" ref="Z315">MIN(IF($R$203:$R$503=AB314,IF($I$203:$I$503&gt;AA314,$I$203:$I$503,FALSE)))</f>
        <v>113</v>
      </c>
      <c r="AA315">
        <f t="array" ref="AA315">IF(Z315=0,VLOOKUP(MIN(IF($R$203:$R$503&gt;AB314,$R$203:$R$503)),$R$203:$W$503,6,FALSE),Z315)</f>
        <v>113</v>
      </c>
      <c r="AB315">
        <f t="shared" si="38"/>
        <v>135353535353535</v>
      </c>
      <c r="AD315" t="e">
        <f t="shared" si="39"/>
        <v>#N/A</v>
      </c>
      <c r="AE315" s="10" t="e">
        <f t="shared" si="40"/>
        <v>#N/A</v>
      </c>
      <c r="AF315" t="e">
        <f t="shared" si="41"/>
        <v>#N/A</v>
      </c>
      <c r="AG315" t="e">
        <f t="shared" si="42"/>
        <v>#N/A</v>
      </c>
      <c r="AH315" t="e">
        <f t="shared" si="43"/>
        <v>#N/A</v>
      </c>
      <c r="AI315" t="e">
        <f t="shared" si="44"/>
        <v>#N/A</v>
      </c>
    </row>
    <row r="316" spans="1:35" x14ac:dyDescent="0.25">
      <c r="A316" s="1">
        <f t="shared" si="27"/>
        <v>0</v>
      </c>
      <c r="B316" s="1" t="str">
        <f>IF('PASTE DATA HERE'!$D115="","",'PASTE DATA HERE'!A115)</f>
        <v/>
      </c>
      <c r="C316" s="1" t="str">
        <f>IF('PASTE DATA HERE'!$D115="","",'PASTE DATA HERE'!B115)</f>
        <v/>
      </c>
      <c r="D316" s="1" t="str">
        <f>IF('PASTE DATA HERE'!$D115="","",'PASTE DATA HERE'!C115)</f>
        <v/>
      </c>
      <c r="E316" s="1" t="str">
        <f>IF('PASTE DATA HERE'!$D115="","",'PASTE DATA HERE'!D115)</f>
        <v/>
      </c>
      <c r="F316" s="1" t="str">
        <f>IF('PASTE DATA HERE'!$D115="","",'PASTE DATA HERE'!E115)</f>
        <v/>
      </c>
      <c r="G316" s="1"/>
      <c r="H316" s="1"/>
      <c r="I316" s="1">
        <v>114</v>
      </c>
      <c r="J316" s="1" t="str">
        <f t="shared" si="36"/>
        <v>ZZZZZZZZZ</v>
      </c>
      <c r="K316">
        <f t="shared" si="28"/>
        <v>35000000000000</v>
      </c>
      <c r="L316">
        <f t="shared" si="29"/>
        <v>350000000000</v>
      </c>
      <c r="M316">
        <f t="shared" si="30"/>
        <v>3500000000</v>
      </c>
      <c r="N316">
        <f t="shared" si="31"/>
        <v>35000000</v>
      </c>
      <c r="O316">
        <f t="shared" si="32"/>
        <v>350000</v>
      </c>
      <c r="P316">
        <f t="shared" si="33"/>
        <v>3500</v>
      </c>
      <c r="Q316">
        <f t="shared" si="34"/>
        <v>35</v>
      </c>
      <c r="R316">
        <f t="shared" si="37"/>
        <v>135353535353535</v>
      </c>
      <c r="S316" s="1" t="str">
        <f t="shared" si="45"/>
        <v/>
      </c>
      <c r="T316" s="1" t="str">
        <f t="shared" si="46"/>
        <v/>
      </c>
      <c r="U316" s="1" t="str">
        <f t="shared" si="47"/>
        <v/>
      </c>
      <c r="V316" s="1" t="str">
        <f t="shared" si="48"/>
        <v/>
      </c>
      <c r="W316">
        <f t="shared" si="35"/>
        <v>114</v>
      </c>
      <c r="Z316">
        <f t="array" ref="Z316">MIN(IF($R$203:$R$503=AB315,IF($I$203:$I$503&gt;AA315,$I$203:$I$503,FALSE)))</f>
        <v>114</v>
      </c>
      <c r="AA316">
        <f t="array" ref="AA316">IF(Z316=0,VLOOKUP(MIN(IF($R$203:$R$503&gt;AB315,$R$203:$R$503)),$R$203:$W$503,6,FALSE),Z316)</f>
        <v>114</v>
      </c>
      <c r="AB316">
        <f t="shared" si="38"/>
        <v>135353535353535</v>
      </c>
      <c r="AD316" t="e">
        <f t="shared" si="39"/>
        <v>#N/A</v>
      </c>
      <c r="AE316" s="10" t="e">
        <f t="shared" si="40"/>
        <v>#N/A</v>
      </c>
      <c r="AF316" t="e">
        <f t="shared" si="41"/>
        <v>#N/A</v>
      </c>
      <c r="AG316" t="e">
        <f t="shared" si="42"/>
        <v>#N/A</v>
      </c>
      <c r="AH316" t="e">
        <f t="shared" si="43"/>
        <v>#N/A</v>
      </c>
      <c r="AI316" t="e">
        <f t="shared" si="44"/>
        <v>#N/A</v>
      </c>
    </row>
    <row r="317" spans="1:35" x14ac:dyDescent="0.25">
      <c r="A317" s="1">
        <f t="shared" si="27"/>
        <v>0</v>
      </c>
      <c r="B317" s="1" t="str">
        <f>IF('PASTE DATA HERE'!$D116="","",'PASTE DATA HERE'!A116)</f>
        <v/>
      </c>
      <c r="C317" s="1" t="str">
        <f>IF('PASTE DATA HERE'!$D116="","",'PASTE DATA HERE'!B116)</f>
        <v/>
      </c>
      <c r="D317" s="1" t="str">
        <f>IF('PASTE DATA HERE'!$D116="","",'PASTE DATA HERE'!C116)</f>
        <v/>
      </c>
      <c r="E317" s="1" t="str">
        <f>IF('PASTE DATA HERE'!$D116="","",'PASTE DATA HERE'!D116)</f>
        <v/>
      </c>
      <c r="F317" s="1" t="str">
        <f>IF('PASTE DATA HERE'!$D116="","",'PASTE DATA HERE'!E116)</f>
        <v/>
      </c>
      <c r="G317" s="1"/>
      <c r="H317" s="1"/>
      <c r="I317" s="1">
        <v>115</v>
      </c>
      <c r="J317" s="1" t="str">
        <f t="shared" si="36"/>
        <v>ZZZZZZZZZ</v>
      </c>
      <c r="K317">
        <f t="shared" si="28"/>
        <v>35000000000000</v>
      </c>
      <c r="L317">
        <f t="shared" si="29"/>
        <v>350000000000</v>
      </c>
      <c r="M317">
        <f t="shared" si="30"/>
        <v>3500000000</v>
      </c>
      <c r="N317">
        <f t="shared" si="31"/>
        <v>35000000</v>
      </c>
      <c r="O317">
        <f t="shared" si="32"/>
        <v>350000</v>
      </c>
      <c r="P317">
        <f t="shared" si="33"/>
        <v>3500</v>
      </c>
      <c r="Q317">
        <f t="shared" si="34"/>
        <v>35</v>
      </c>
      <c r="R317">
        <f t="shared" si="37"/>
        <v>135353535353535</v>
      </c>
      <c r="S317" s="1" t="str">
        <f t="shared" si="45"/>
        <v/>
      </c>
      <c r="T317" s="1" t="str">
        <f t="shared" si="46"/>
        <v/>
      </c>
      <c r="U317" s="1" t="str">
        <f t="shared" si="47"/>
        <v/>
      </c>
      <c r="V317" s="1" t="str">
        <f t="shared" si="48"/>
        <v/>
      </c>
      <c r="W317">
        <f t="shared" si="35"/>
        <v>115</v>
      </c>
      <c r="Z317">
        <f t="array" ref="Z317">MIN(IF($R$203:$R$503=AB316,IF($I$203:$I$503&gt;AA316,$I$203:$I$503,FALSE)))</f>
        <v>115</v>
      </c>
      <c r="AA317">
        <f t="array" ref="AA317">IF(Z317=0,VLOOKUP(MIN(IF($R$203:$R$503&gt;AB316,$R$203:$R$503)),$R$203:$W$503,6,FALSE),Z317)</f>
        <v>115</v>
      </c>
      <c r="AB317">
        <f t="shared" si="38"/>
        <v>135353535353535</v>
      </c>
      <c r="AD317" t="e">
        <f t="shared" si="39"/>
        <v>#N/A</v>
      </c>
      <c r="AE317" s="10" t="e">
        <f t="shared" si="40"/>
        <v>#N/A</v>
      </c>
      <c r="AF317" t="e">
        <f t="shared" si="41"/>
        <v>#N/A</v>
      </c>
      <c r="AG317" t="e">
        <f t="shared" si="42"/>
        <v>#N/A</v>
      </c>
      <c r="AH317" t="e">
        <f t="shared" si="43"/>
        <v>#N/A</v>
      </c>
      <c r="AI317" t="e">
        <f t="shared" si="44"/>
        <v>#N/A</v>
      </c>
    </row>
    <row r="318" spans="1:35" x14ac:dyDescent="0.25">
      <c r="A318" s="1">
        <f t="shared" si="27"/>
        <v>0</v>
      </c>
      <c r="B318" s="1" t="str">
        <f>IF('PASTE DATA HERE'!$D117="","",'PASTE DATA HERE'!A117)</f>
        <v/>
      </c>
      <c r="C318" s="1" t="str">
        <f>IF('PASTE DATA HERE'!$D117="","",'PASTE DATA HERE'!B117)</f>
        <v/>
      </c>
      <c r="D318" s="1" t="str">
        <f>IF('PASTE DATA HERE'!$D117="","",'PASTE DATA HERE'!C117)</f>
        <v/>
      </c>
      <c r="E318" s="1" t="str">
        <f>IF('PASTE DATA HERE'!$D117="","",'PASTE DATA HERE'!D117)</f>
        <v/>
      </c>
      <c r="F318" s="1" t="str">
        <f>IF('PASTE DATA HERE'!$D117="","",'PASTE DATA HERE'!E117)</f>
        <v/>
      </c>
      <c r="G318" s="1"/>
      <c r="H318" s="1"/>
      <c r="I318" s="1">
        <v>116</v>
      </c>
      <c r="J318" s="1" t="str">
        <f t="shared" si="36"/>
        <v>ZZZZZZZZZ</v>
      </c>
      <c r="K318">
        <f t="shared" si="28"/>
        <v>35000000000000</v>
      </c>
      <c r="L318">
        <f t="shared" si="29"/>
        <v>350000000000</v>
      </c>
      <c r="M318">
        <f t="shared" si="30"/>
        <v>3500000000</v>
      </c>
      <c r="N318">
        <f t="shared" si="31"/>
        <v>35000000</v>
      </c>
      <c r="O318">
        <f t="shared" si="32"/>
        <v>350000</v>
      </c>
      <c r="P318">
        <f t="shared" si="33"/>
        <v>3500</v>
      </c>
      <c r="Q318">
        <f t="shared" si="34"/>
        <v>35</v>
      </c>
      <c r="R318">
        <f t="shared" si="37"/>
        <v>135353535353535</v>
      </c>
      <c r="S318" s="1" t="str">
        <f t="shared" si="45"/>
        <v/>
      </c>
      <c r="T318" s="1" t="str">
        <f t="shared" si="46"/>
        <v/>
      </c>
      <c r="U318" s="1" t="str">
        <f t="shared" si="47"/>
        <v/>
      </c>
      <c r="V318" s="1" t="str">
        <f t="shared" si="48"/>
        <v/>
      </c>
      <c r="W318">
        <f t="shared" si="35"/>
        <v>116</v>
      </c>
      <c r="Z318">
        <f t="array" ref="Z318">MIN(IF($R$203:$R$503=AB317,IF($I$203:$I$503&gt;AA317,$I$203:$I$503,FALSE)))</f>
        <v>116</v>
      </c>
      <c r="AA318">
        <f t="array" ref="AA318">IF(Z318=0,VLOOKUP(MIN(IF($R$203:$R$503&gt;AB317,$R$203:$R$503)),$R$203:$W$503,6,FALSE),Z318)</f>
        <v>116</v>
      </c>
      <c r="AB318">
        <f t="shared" si="38"/>
        <v>135353535353535</v>
      </c>
      <c r="AD318" t="e">
        <f t="shared" si="39"/>
        <v>#N/A</v>
      </c>
      <c r="AE318" s="10" t="e">
        <f t="shared" si="40"/>
        <v>#N/A</v>
      </c>
      <c r="AF318" t="e">
        <f t="shared" si="41"/>
        <v>#N/A</v>
      </c>
      <c r="AG318" t="e">
        <f t="shared" si="42"/>
        <v>#N/A</v>
      </c>
      <c r="AH318" t="e">
        <f t="shared" si="43"/>
        <v>#N/A</v>
      </c>
      <c r="AI318" t="e">
        <f t="shared" si="44"/>
        <v>#N/A</v>
      </c>
    </row>
    <row r="319" spans="1:35" x14ac:dyDescent="0.25">
      <c r="A319" s="1">
        <f t="shared" si="27"/>
        <v>0</v>
      </c>
      <c r="B319" s="1" t="str">
        <f>IF('PASTE DATA HERE'!$D118="","",'PASTE DATA HERE'!A118)</f>
        <v/>
      </c>
      <c r="C319" s="1" t="str">
        <f>IF('PASTE DATA HERE'!$D118="","",'PASTE DATA HERE'!B118)</f>
        <v/>
      </c>
      <c r="D319" s="1" t="str">
        <f>IF('PASTE DATA HERE'!$D118="","",'PASTE DATA HERE'!C118)</f>
        <v/>
      </c>
      <c r="E319" s="1" t="str">
        <f>IF('PASTE DATA HERE'!$D118="","",'PASTE DATA HERE'!D118)</f>
        <v/>
      </c>
      <c r="F319" s="1" t="str">
        <f>IF('PASTE DATA HERE'!$D118="","",'PASTE DATA HERE'!E118)</f>
        <v/>
      </c>
      <c r="G319" s="1"/>
      <c r="H319" s="1"/>
      <c r="I319" s="1">
        <v>117</v>
      </c>
      <c r="J319" s="1" t="str">
        <f t="shared" si="36"/>
        <v>ZZZZZZZZZ</v>
      </c>
      <c r="K319">
        <f t="shared" si="28"/>
        <v>35000000000000</v>
      </c>
      <c r="L319">
        <f t="shared" si="29"/>
        <v>350000000000</v>
      </c>
      <c r="M319">
        <f t="shared" si="30"/>
        <v>3500000000</v>
      </c>
      <c r="N319">
        <f t="shared" si="31"/>
        <v>35000000</v>
      </c>
      <c r="O319">
        <f t="shared" si="32"/>
        <v>350000</v>
      </c>
      <c r="P319">
        <f t="shared" si="33"/>
        <v>3500</v>
      </c>
      <c r="Q319">
        <f t="shared" si="34"/>
        <v>35</v>
      </c>
      <c r="R319">
        <f t="shared" si="37"/>
        <v>135353535353535</v>
      </c>
      <c r="S319" s="1" t="str">
        <f t="shared" si="45"/>
        <v/>
      </c>
      <c r="T319" s="1" t="str">
        <f t="shared" si="46"/>
        <v/>
      </c>
      <c r="U319" s="1" t="str">
        <f t="shared" si="47"/>
        <v/>
      </c>
      <c r="V319" s="1" t="str">
        <f t="shared" si="48"/>
        <v/>
      </c>
      <c r="W319">
        <f t="shared" si="35"/>
        <v>117</v>
      </c>
      <c r="Z319">
        <f t="array" ref="Z319">MIN(IF($R$203:$R$503=AB318,IF($I$203:$I$503&gt;AA318,$I$203:$I$503,FALSE)))</f>
        <v>117</v>
      </c>
      <c r="AA319">
        <f t="array" ref="AA319">IF(Z319=0,VLOOKUP(MIN(IF($R$203:$R$503&gt;AB318,$R$203:$R$503)),$R$203:$W$503,6,FALSE),Z319)</f>
        <v>117</v>
      </c>
      <c r="AB319">
        <f t="shared" si="38"/>
        <v>135353535353535</v>
      </c>
      <c r="AD319" t="e">
        <f t="shared" si="39"/>
        <v>#N/A</v>
      </c>
      <c r="AE319" s="10" t="e">
        <f t="shared" si="40"/>
        <v>#N/A</v>
      </c>
      <c r="AF319" t="e">
        <f t="shared" si="41"/>
        <v>#N/A</v>
      </c>
      <c r="AG319" t="e">
        <f t="shared" si="42"/>
        <v>#N/A</v>
      </c>
      <c r="AH319" t="e">
        <f t="shared" si="43"/>
        <v>#N/A</v>
      </c>
      <c r="AI319" t="e">
        <f t="shared" si="44"/>
        <v>#N/A</v>
      </c>
    </row>
    <row r="320" spans="1:35" x14ac:dyDescent="0.25">
      <c r="A320" s="1">
        <f t="shared" si="27"/>
        <v>0</v>
      </c>
      <c r="B320" s="1" t="str">
        <f>IF('PASTE DATA HERE'!$D119="","",'PASTE DATA HERE'!A119)</f>
        <v/>
      </c>
      <c r="C320" s="1" t="str">
        <f>IF('PASTE DATA HERE'!$D119="","",'PASTE DATA HERE'!B119)</f>
        <v/>
      </c>
      <c r="D320" s="1" t="str">
        <f>IF('PASTE DATA HERE'!$D119="","",'PASTE DATA HERE'!C119)</f>
        <v/>
      </c>
      <c r="E320" s="1" t="str">
        <f>IF('PASTE DATA HERE'!$D119="","",'PASTE DATA HERE'!D119)</f>
        <v/>
      </c>
      <c r="F320" s="1" t="str">
        <f>IF('PASTE DATA HERE'!$D119="","",'PASTE DATA HERE'!E119)</f>
        <v/>
      </c>
      <c r="G320" s="1"/>
      <c r="H320" s="1"/>
      <c r="I320" s="1">
        <v>118</v>
      </c>
      <c r="J320" s="1" t="str">
        <f t="shared" si="36"/>
        <v>ZZZZZZZZZ</v>
      </c>
      <c r="K320">
        <f t="shared" si="28"/>
        <v>35000000000000</v>
      </c>
      <c r="L320">
        <f t="shared" si="29"/>
        <v>350000000000</v>
      </c>
      <c r="M320">
        <f t="shared" si="30"/>
        <v>3500000000</v>
      </c>
      <c r="N320">
        <f t="shared" si="31"/>
        <v>35000000</v>
      </c>
      <c r="O320">
        <f t="shared" si="32"/>
        <v>350000</v>
      </c>
      <c r="P320">
        <f t="shared" si="33"/>
        <v>3500</v>
      </c>
      <c r="Q320">
        <f t="shared" si="34"/>
        <v>35</v>
      </c>
      <c r="R320">
        <f t="shared" si="37"/>
        <v>135353535353535</v>
      </c>
      <c r="S320" s="1" t="str">
        <f t="shared" si="45"/>
        <v/>
      </c>
      <c r="T320" s="1" t="str">
        <f t="shared" si="46"/>
        <v/>
      </c>
      <c r="U320" s="1" t="str">
        <f t="shared" si="47"/>
        <v/>
      </c>
      <c r="V320" s="1" t="str">
        <f t="shared" si="48"/>
        <v/>
      </c>
      <c r="W320">
        <f t="shared" si="35"/>
        <v>118</v>
      </c>
      <c r="Z320">
        <f t="array" ref="Z320">MIN(IF($R$203:$R$503=AB319,IF($I$203:$I$503&gt;AA319,$I$203:$I$503,FALSE)))</f>
        <v>118</v>
      </c>
      <c r="AA320">
        <f t="array" ref="AA320">IF(Z320=0,VLOOKUP(MIN(IF($R$203:$R$503&gt;AB319,$R$203:$R$503)),$R$203:$W$503,6,FALSE),Z320)</f>
        <v>118</v>
      </c>
      <c r="AB320">
        <f t="shared" si="38"/>
        <v>135353535353535</v>
      </c>
      <c r="AD320" t="e">
        <f t="shared" si="39"/>
        <v>#N/A</v>
      </c>
      <c r="AE320" s="10" t="e">
        <f t="shared" si="40"/>
        <v>#N/A</v>
      </c>
      <c r="AF320" t="e">
        <f t="shared" si="41"/>
        <v>#N/A</v>
      </c>
      <c r="AG320" t="e">
        <f t="shared" si="42"/>
        <v>#N/A</v>
      </c>
      <c r="AH320" t="e">
        <f t="shared" si="43"/>
        <v>#N/A</v>
      </c>
      <c r="AI320" t="e">
        <f t="shared" si="44"/>
        <v>#N/A</v>
      </c>
    </row>
    <row r="321" spans="1:35" x14ac:dyDescent="0.25">
      <c r="A321" s="1">
        <f t="shared" si="27"/>
        <v>0</v>
      </c>
      <c r="B321" s="1" t="str">
        <f>IF('PASTE DATA HERE'!$D120="","",'PASTE DATA HERE'!A120)</f>
        <v/>
      </c>
      <c r="C321" s="1" t="str">
        <f>IF('PASTE DATA HERE'!$D120="","",'PASTE DATA HERE'!B120)</f>
        <v/>
      </c>
      <c r="D321" s="1" t="str">
        <f>IF('PASTE DATA HERE'!$D120="","",'PASTE DATA HERE'!C120)</f>
        <v/>
      </c>
      <c r="E321" s="1" t="str">
        <f>IF('PASTE DATA HERE'!$D120="","",'PASTE DATA HERE'!D120)</f>
        <v/>
      </c>
      <c r="F321" s="1" t="str">
        <f>IF('PASTE DATA HERE'!$D120="","",'PASTE DATA HERE'!E120)</f>
        <v/>
      </c>
      <c r="G321" s="1"/>
      <c r="H321" s="1"/>
      <c r="I321" s="1">
        <v>119</v>
      </c>
      <c r="J321" s="1" t="str">
        <f t="shared" si="36"/>
        <v>ZZZZZZZZZ</v>
      </c>
      <c r="K321">
        <f t="shared" si="28"/>
        <v>35000000000000</v>
      </c>
      <c r="L321">
        <f t="shared" si="29"/>
        <v>350000000000</v>
      </c>
      <c r="M321">
        <f t="shared" si="30"/>
        <v>3500000000</v>
      </c>
      <c r="N321">
        <f t="shared" si="31"/>
        <v>35000000</v>
      </c>
      <c r="O321">
        <f t="shared" si="32"/>
        <v>350000</v>
      </c>
      <c r="P321">
        <f t="shared" si="33"/>
        <v>3500</v>
      </c>
      <c r="Q321">
        <f t="shared" si="34"/>
        <v>35</v>
      </c>
      <c r="R321">
        <f t="shared" si="37"/>
        <v>135353535353535</v>
      </c>
      <c r="S321" s="1" t="str">
        <f t="shared" si="45"/>
        <v/>
      </c>
      <c r="T321" s="1" t="str">
        <f t="shared" si="46"/>
        <v/>
      </c>
      <c r="U321" s="1" t="str">
        <f t="shared" si="47"/>
        <v/>
      </c>
      <c r="V321" s="1" t="str">
        <f t="shared" si="48"/>
        <v/>
      </c>
      <c r="W321">
        <f t="shared" si="35"/>
        <v>119</v>
      </c>
      <c r="Z321">
        <f t="array" ref="Z321">MIN(IF($R$203:$R$503=AB320,IF($I$203:$I$503&gt;AA320,$I$203:$I$503,FALSE)))</f>
        <v>119</v>
      </c>
      <c r="AA321">
        <f t="array" ref="AA321">IF(Z321=0,VLOOKUP(MIN(IF($R$203:$R$503&gt;AB320,$R$203:$R$503)),$R$203:$W$503,6,FALSE),Z321)</f>
        <v>119</v>
      </c>
      <c r="AB321">
        <f t="shared" si="38"/>
        <v>135353535353535</v>
      </c>
      <c r="AD321" t="e">
        <f t="shared" si="39"/>
        <v>#N/A</v>
      </c>
      <c r="AE321" s="10" t="e">
        <f t="shared" si="40"/>
        <v>#N/A</v>
      </c>
      <c r="AF321" t="e">
        <f t="shared" si="41"/>
        <v>#N/A</v>
      </c>
      <c r="AG321" t="e">
        <f t="shared" si="42"/>
        <v>#N/A</v>
      </c>
      <c r="AH321" t="e">
        <f t="shared" si="43"/>
        <v>#N/A</v>
      </c>
      <c r="AI321" t="e">
        <f t="shared" si="44"/>
        <v>#N/A</v>
      </c>
    </row>
    <row r="322" spans="1:35" x14ac:dyDescent="0.25">
      <c r="A322" s="1">
        <f t="shared" si="27"/>
        <v>0</v>
      </c>
      <c r="B322" s="1" t="str">
        <f>IF('PASTE DATA HERE'!$D121="","",'PASTE DATA HERE'!A121)</f>
        <v/>
      </c>
      <c r="C322" s="1" t="str">
        <f>IF('PASTE DATA HERE'!$D121="","",'PASTE DATA HERE'!B121)</f>
        <v/>
      </c>
      <c r="D322" s="1" t="str">
        <f>IF('PASTE DATA HERE'!$D121="","",'PASTE DATA HERE'!C121)</f>
        <v/>
      </c>
      <c r="E322" s="1" t="str">
        <f>IF('PASTE DATA HERE'!$D121="","",'PASTE DATA HERE'!D121)</f>
        <v/>
      </c>
      <c r="F322" s="1" t="str">
        <f>IF('PASTE DATA HERE'!$D121="","",'PASTE DATA HERE'!E121)</f>
        <v/>
      </c>
      <c r="G322" s="1"/>
      <c r="H322" s="1"/>
      <c r="I322" s="1">
        <v>120</v>
      </c>
      <c r="J322" s="1" t="str">
        <f t="shared" si="36"/>
        <v>ZZZZZZZZZ</v>
      </c>
      <c r="K322">
        <f t="shared" si="28"/>
        <v>35000000000000</v>
      </c>
      <c r="L322">
        <f t="shared" si="29"/>
        <v>350000000000</v>
      </c>
      <c r="M322">
        <f t="shared" si="30"/>
        <v>3500000000</v>
      </c>
      <c r="N322">
        <f t="shared" si="31"/>
        <v>35000000</v>
      </c>
      <c r="O322">
        <f t="shared" si="32"/>
        <v>350000</v>
      </c>
      <c r="P322">
        <f t="shared" si="33"/>
        <v>3500</v>
      </c>
      <c r="Q322">
        <f t="shared" si="34"/>
        <v>35</v>
      </c>
      <c r="R322">
        <f t="shared" si="37"/>
        <v>135353535353535</v>
      </c>
      <c r="S322" s="1" t="str">
        <f t="shared" si="45"/>
        <v/>
      </c>
      <c r="T322" s="1" t="str">
        <f t="shared" si="46"/>
        <v/>
      </c>
      <c r="U322" s="1" t="str">
        <f t="shared" si="47"/>
        <v/>
      </c>
      <c r="V322" s="1" t="str">
        <f t="shared" si="48"/>
        <v/>
      </c>
      <c r="W322">
        <f t="shared" si="35"/>
        <v>120</v>
      </c>
      <c r="Z322">
        <f t="array" ref="Z322">MIN(IF($R$203:$R$503=AB321,IF($I$203:$I$503&gt;AA321,$I$203:$I$503,FALSE)))</f>
        <v>120</v>
      </c>
      <c r="AA322">
        <f t="array" ref="AA322">IF(Z322=0,VLOOKUP(MIN(IF($R$203:$R$503&gt;AB321,$R$203:$R$503)),$R$203:$W$503,6,FALSE),Z322)</f>
        <v>120</v>
      </c>
      <c r="AB322">
        <f t="shared" si="38"/>
        <v>135353535353535</v>
      </c>
      <c r="AD322" t="e">
        <f t="shared" si="39"/>
        <v>#N/A</v>
      </c>
      <c r="AE322" s="10" t="e">
        <f t="shared" si="40"/>
        <v>#N/A</v>
      </c>
      <c r="AF322" t="e">
        <f t="shared" si="41"/>
        <v>#N/A</v>
      </c>
      <c r="AG322" t="e">
        <f t="shared" si="42"/>
        <v>#N/A</v>
      </c>
      <c r="AH322" t="e">
        <f t="shared" si="43"/>
        <v>#N/A</v>
      </c>
      <c r="AI322" t="e">
        <f t="shared" si="44"/>
        <v>#N/A</v>
      </c>
    </row>
    <row r="323" spans="1:35" x14ac:dyDescent="0.25">
      <c r="A323" s="1">
        <f t="shared" si="27"/>
        <v>0</v>
      </c>
      <c r="B323" s="1" t="str">
        <f>IF('PASTE DATA HERE'!$D122="","",'PASTE DATA HERE'!A122)</f>
        <v/>
      </c>
      <c r="C323" s="1" t="str">
        <f>IF('PASTE DATA HERE'!$D122="","",'PASTE DATA HERE'!B122)</f>
        <v/>
      </c>
      <c r="D323" s="1" t="str">
        <f>IF('PASTE DATA HERE'!$D122="","",'PASTE DATA HERE'!C122)</f>
        <v/>
      </c>
      <c r="E323" s="1" t="str">
        <f>IF('PASTE DATA HERE'!$D122="","",'PASTE DATA HERE'!D122)</f>
        <v/>
      </c>
      <c r="F323" s="1" t="str">
        <f>IF('PASTE DATA HERE'!$D122="","",'PASTE DATA HERE'!E122)</f>
        <v/>
      </c>
      <c r="G323" s="1"/>
      <c r="H323" s="1"/>
      <c r="I323" s="1">
        <v>121</v>
      </c>
      <c r="J323" s="1" t="str">
        <f t="shared" si="36"/>
        <v>ZZZZZZZZZ</v>
      </c>
      <c r="K323">
        <f t="shared" si="28"/>
        <v>35000000000000</v>
      </c>
      <c r="L323">
        <f t="shared" si="29"/>
        <v>350000000000</v>
      </c>
      <c r="M323">
        <f t="shared" si="30"/>
        <v>3500000000</v>
      </c>
      <c r="N323">
        <f t="shared" si="31"/>
        <v>35000000</v>
      </c>
      <c r="O323">
        <f t="shared" si="32"/>
        <v>350000</v>
      </c>
      <c r="P323">
        <f t="shared" si="33"/>
        <v>3500</v>
      </c>
      <c r="Q323">
        <f t="shared" si="34"/>
        <v>35</v>
      </c>
      <c r="R323">
        <f t="shared" si="37"/>
        <v>135353535353535</v>
      </c>
      <c r="S323" s="1" t="str">
        <f t="shared" si="45"/>
        <v/>
      </c>
      <c r="T323" s="1" t="str">
        <f t="shared" si="46"/>
        <v/>
      </c>
      <c r="U323" s="1" t="str">
        <f t="shared" si="47"/>
        <v/>
      </c>
      <c r="V323" s="1" t="str">
        <f t="shared" si="48"/>
        <v/>
      </c>
      <c r="W323">
        <f t="shared" si="35"/>
        <v>121</v>
      </c>
      <c r="Z323">
        <f t="array" ref="Z323">MIN(IF($R$203:$R$503=AB322,IF($I$203:$I$503&gt;AA322,$I$203:$I$503,FALSE)))</f>
        <v>121</v>
      </c>
      <c r="AA323">
        <f t="array" ref="AA323">IF(Z323=0,VLOOKUP(MIN(IF($R$203:$R$503&gt;AB322,$R$203:$R$503)),$R$203:$W$503,6,FALSE),Z323)</f>
        <v>121</v>
      </c>
      <c r="AB323">
        <f t="shared" si="38"/>
        <v>135353535353535</v>
      </c>
      <c r="AD323" t="e">
        <f t="shared" si="39"/>
        <v>#N/A</v>
      </c>
      <c r="AE323" s="10" t="e">
        <f t="shared" si="40"/>
        <v>#N/A</v>
      </c>
      <c r="AF323" t="e">
        <f t="shared" si="41"/>
        <v>#N/A</v>
      </c>
      <c r="AG323" t="e">
        <f t="shared" si="42"/>
        <v>#N/A</v>
      </c>
      <c r="AH323" t="e">
        <f t="shared" si="43"/>
        <v>#N/A</v>
      </c>
      <c r="AI323" t="e">
        <f t="shared" si="44"/>
        <v>#N/A</v>
      </c>
    </row>
    <row r="324" spans="1:35" x14ac:dyDescent="0.25">
      <c r="A324" s="1">
        <f t="shared" si="27"/>
        <v>0</v>
      </c>
      <c r="B324" s="1" t="str">
        <f>IF('PASTE DATA HERE'!$D123="","",'PASTE DATA HERE'!A123)</f>
        <v/>
      </c>
      <c r="C324" s="1" t="str">
        <f>IF('PASTE DATA HERE'!$D123="","",'PASTE DATA HERE'!B123)</f>
        <v/>
      </c>
      <c r="D324" s="1" t="str">
        <f>IF('PASTE DATA HERE'!$D123="","",'PASTE DATA HERE'!C123)</f>
        <v/>
      </c>
      <c r="E324" s="1" t="str">
        <f>IF('PASTE DATA HERE'!$D123="","",'PASTE DATA HERE'!D123)</f>
        <v/>
      </c>
      <c r="F324" s="1" t="str">
        <f>IF('PASTE DATA HERE'!$D123="","",'PASTE DATA HERE'!E123)</f>
        <v/>
      </c>
      <c r="G324" s="1"/>
      <c r="H324" s="1"/>
      <c r="I324" s="1">
        <v>122</v>
      </c>
      <c r="J324" s="1" t="str">
        <f t="shared" si="36"/>
        <v>ZZZZZZZZZ</v>
      </c>
      <c r="K324">
        <f t="shared" si="28"/>
        <v>35000000000000</v>
      </c>
      <c r="L324">
        <f t="shared" si="29"/>
        <v>350000000000</v>
      </c>
      <c r="M324">
        <f t="shared" si="30"/>
        <v>3500000000</v>
      </c>
      <c r="N324">
        <f t="shared" si="31"/>
        <v>35000000</v>
      </c>
      <c r="O324">
        <f t="shared" si="32"/>
        <v>350000</v>
      </c>
      <c r="P324">
        <f t="shared" si="33"/>
        <v>3500</v>
      </c>
      <c r="Q324">
        <f t="shared" si="34"/>
        <v>35</v>
      </c>
      <c r="R324">
        <f t="shared" si="37"/>
        <v>135353535353535</v>
      </c>
      <c r="S324" s="1" t="str">
        <f t="shared" si="45"/>
        <v/>
      </c>
      <c r="T324" s="1" t="str">
        <f t="shared" si="46"/>
        <v/>
      </c>
      <c r="U324" s="1" t="str">
        <f t="shared" si="47"/>
        <v/>
      </c>
      <c r="V324" s="1" t="str">
        <f t="shared" si="48"/>
        <v/>
      </c>
      <c r="W324">
        <f t="shared" si="35"/>
        <v>122</v>
      </c>
      <c r="Z324">
        <f t="array" ref="Z324">MIN(IF($R$203:$R$503=AB323,IF($I$203:$I$503&gt;AA323,$I$203:$I$503,FALSE)))</f>
        <v>122</v>
      </c>
      <c r="AA324">
        <f t="array" ref="AA324">IF(Z324=0,VLOOKUP(MIN(IF($R$203:$R$503&gt;AB323,$R$203:$R$503)),$R$203:$W$503,6,FALSE),Z324)</f>
        <v>122</v>
      </c>
      <c r="AB324">
        <f t="shared" si="38"/>
        <v>135353535353535</v>
      </c>
      <c r="AD324" t="e">
        <f t="shared" si="39"/>
        <v>#N/A</v>
      </c>
      <c r="AE324" s="10" t="e">
        <f t="shared" si="40"/>
        <v>#N/A</v>
      </c>
      <c r="AF324" t="e">
        <f t="shared" si="41"/>
        <v>#N/A</v>
      </c>
      <c r="AG324" t="e">
        <f t="shared" si="42"/>
        <v>#N/A</v>
      </c>
      <c r="AH324" t="e">
        <f t="shared" si="43"/>
        <v>#N/A</v>
      </c>
      <c r="AI324" t="e">
        <f t="shared" si="44"/>
        <v>#N/A</v>
      </c>
    </row>
    <row r="325" spans="1:35" x14ac:dyDescent="0.25">
      <c r="A325" s="1">
        <f t="shared" si="27"/>
        <v>0</v>
      </c>
      <c r="B325" s="1" t="str">
        <f>IF('PASTE DATA HERE'!$D124="","",'PASTE DATA HERE'!A124)</f>
        <v/>
      </c>
      <c r="C325" s="1" t="str">
        <f>IF('PASTE DATA HERE'!$D124="","",'PASTE DATA HERE'!B124)</f>
        <v/>
      </c>
      <c r="D325" s="1" t="str">
        <f>IF('PASTE DATA HERE'!$D124="","",'PASTE DATA HERE'!C124)</f>
        <v/>
      </c>
      <c r="E325" s="1" t="str">
        <f>IF('PASTE DATA HERE'!$D124="","",'PASTE DATA HERE'!D124)</f>
        <v/>
      </c>
      <c r="F325" s="1" t="str">
        <f>IF('PASTE DATA HERE'!$D124="","",'PASTE DATA HERE'!E124)</f>
        <v/>
      </c>
      <c r="G325" s="1"/>
      <c r="H325" s="1"/>
      <c r="I325" s="1">
        <v>123</v>
      </c>
      <c r="J325" s="1" t="str">
        <f t="shared" si="36"/>
        <v>ZZZZZZZZZ</v>
      </c>
      <c r="K325">
        <f t="shared" si="28"/>
        <v>35000000000000</v>
      </c>
      <c r="L325">
        <f t="shared" si="29"/>
        <v>350000000000</v>
      </c>
      <c r="M325">
        <f t="shared" si="30"/>
        <v>3500000000</v>
      </c>
      <c r="N325">
        <f t="shared" si="31"/>
        <v>35000000</v>
      </c>
      <c r="O325">
        <f t="shared" si="32"/>
        <v>350000</v>
      </c>
      <c r="P325">
        <f t="shared" si="33"/>
        <v>3500</v>
      </c>
      <c r="Q325">
        <f t="shared" si="34"/>
        <v>35</v>
      </c>
      <c r="R325">
        <f t="shared" si="37"/>
        <v>135353535353535</v>
      </c>
      <c r="S325" s="1" t="str">
        <f t="shared" si="45"/>
        <v/>
      </c>
      <c r="T325" s="1" t="str">
        <f t="shared" si="46"/>
        <v/>
      </c>
      <c r="U325" s="1" t="str">
        <f t="shared" si="47"/>
        <v/>
      </c>
      <c r="V325" s="1" t="str">
        <f t="shared" si="48"/>
        <v/>
      </c>
      <c r="W325">
        <f t="shared" si="35"/>
        <v>123</v>
      </c>
      <c r="Z325">
        <f t="array" ref="Z325">MIN(IF($R$203:$R$503=AB324,IF($I$203:$I$503&gt;AA324,$I$203:$I$503,FALSE)))</f>
        <v>123</v>
      </c>
      <c r="AA325">
        <f t="array" ref="AA325">IF(Z325=0,VLOOKUP(MIN(IF($R$203:$R$503&gt;AB324,$R$203:$R$503)),$R$203:$W$503,6,FALSE),Z325)</f>
        <v>123</v>
      </c>
      <c r="AB325">
        <f t="shared" si="38"/>
        <v>135353535353535</v>
      </c>
      <c r="AD325" t="e">
        <f t="shared" si="39"/>
        <v>#N/A</v>
      </c>
      <c r="AE325" s="10" t="e">
        <f t="shared" si="40"/>
        <v>#N/A</v>
      </c>
      <c r="AF325" t="e">
        <f t="shared" si="41"/>
        <v>#N/A</v>
      </c>
      <c r="AG325" t="e">
        <f t="shared" si="42"/>
        <v>#N/A</v>
      </c>
      <c r="AH325" t="e">
        <f t="shared" si="43"/>
        <v>#N/A</v>
      </c>
      <c r="AI325" t="e">
        <f t="shared" si="44"/>
        <v>#N/A</v>
      </c>
    </row>
    <row r="326" spans="1:35" x14ac:dyDescent="0.25">
      <c r="A326" s="1">
        <f t="shared" si="27"/>
        <v>0</v>
      </c>
      <c r="B326" s="1" t="str">
        <f>IF('PASTE DATA HERE'!$D125="","",'PASTE DATA HERE'!A125)</f>
        <v/>
      </c>
      <c r="C326" s="1" t="str">
        <f>IF('PASTE DATA HERE'!$D125="","",'PASTE DATA HERE'!B125)</f>
        <v/>
      </c>
      <c r="D326" s="1" t="str">
        <f>IF('PASTE DATA HERE'!$D125="","",'PASTE DATA HERE'!C125)</f>
        <v/>
      </c>
      <c r="E326" s="1" t="str">
        <f>IF('PASTE DATA HERE'!$D125="","",'PASTE DATA HERE'!D125)</f>
        <v/>
      </c>
      <c r="F326" s="1" t="str">
        <f>IF('PASTE DATA HERE'!$D125="","",'PASTE DATA HERE'!E125)</f>
        <v/>
      </c>
      <c r="G326" s="1"/>
      <c r="H326" s="1"/>
      <c r="I326" s="1">
        <v>124</v>
      </c>
      <c r="J326" s="1" t="str">
        <f t="shared" si="36"/>
        <v>ZZZZZZZZZ</v>
      </c>
      <c r="K326">
        <f t="shared" si="28"/>
        <v>35000000000000</v>
      </c>
      <c r="L326">
        <f t="shared" si="29"/>
        <v>350000000000</v>
      </c>
      <c r="M326">
        <f t="shared" si="30"/>
        <v>3500000000</v>
      </c>
      <c r="N326">
        <f t="shared" si="31"/>
        <v>35000000</v>
      </c>
      <c r="O326">
        <f t="shared" si="32"/>
        <v>350000</v>
      </c>
      <c r="P326">
        <f t="shared" si="33"/>
        <v>3500</v>
      </c>
      <c r="Q326">
        <f t="shared" si="34"/>
        <v>35</v>
      </c>
      <c r="R326">
        <f t="shared" si="37"/>
        <v>135353535353535</v>
      </c>
      <c r="S326" s="1" t="str">
        <f t="shared" si="45"/>
        <v/>
      </c>
      <c r="T326" s="1" t="str">
        <f t="shared" si="46"/>
        <v/>
      </c>
      <c r="U326" s="1" t="str">
        <f t="shared" si="47"/>
        <v/>
      </c>
      <c r="V326" s="1" t="str">
        <f t="shared" si="48"/>
        <v/>
      </c>
      <c r="W326">
        <f t="shared" si="35"/>
        <v>124</v>
      </c>
      <c r="Z326">
        <f t="array" ref="Z326">MIN(IF($R$203:$R$503=AB325,IF($I$203:$I$503&gt;AA325,$I$203:$I$503,FALSE)))</f>
        <v>124</v>
      </c>
      <c r="AA326">
        <f t="array" ref="AA326">IF(Z326=0,VLOOKUP(MIN(IF($R$203:$R$503&gt;AB325,$R$203:$R$503)),$R$203:$W$503,6,FALSE),Z326)</f>
        <v>124</v>
      </c>
      <c r="AB326">
        <f t="shared" si="38"/>
        <v>135353535353535</v>
      </c>
      <c r="AD326" t="e">
        <f t="shared" si="39"/>
        <v>#N/A</v>
      </c>
      <c r="AE326" s="10" t="e">
        <f t="shared" si="40"/>
        <v>#N/A</v>
      </c>
      <c r="AF326" t="e">
        <f t="shared" si="41"/>
        <v>#N/A</v>
      </c>
      <c r="AG326" t="e">
        <f t="shared" si="42"/>
        <v>#N/A</v>
      </c>
      <c r="AH326" t="e">
        <f t="shared" si="43"/>
        <v>#N/A</v>
      </c>
      <c r="AI326" t="e">
        <f t="shared" si="44"/>
        <v>#N/A</v>
      </c>
    </row>
    <row r="327" spans="1:35" x14ac:dyDescent="0.25">
      <c r="A327" s="1">
        <f t="shared" si="27"/>
        <v>0</v>
      </c>
      <c r="B327" s="1" t="str">
        <f>IF('PASTE DATA HERE'!$D126="","",'PASTE DATA HERE'!A126)</f>
        <v/>
      </c>
      <c r="C327" s="1" t="str">
        <f>IF('PASTE DATA HERE'!$D126="","",'PASTE DATA HERE'!B126)</f>
        <v/>
      </c>
      <c r="D327" s="1" t="str">
        <f>IF('PASTE DATA HERE'!$D126="","",'PASTE DATA HERE'!C126)</f>
        <v/>
      </c>
      <c r="E327" s="1" t="str">
        <f>IF('PASTE DATA HERE'!$D126="","",'PASTE DATA HERE'!D126)</f>
        <v/>
      </c>
      <c r="F327" s="1" t="str">
        <f>IF('PASTE DATA HERE'!$D126="","",'PASTE DATA HERE'!E126)</f>
        <v/>
      </c>
      <c r="G327" s="1"/>
      <c r="H327" s="1"/>
      <c r="I327" s="1">
        <v>125</v>
      </c>
      <c r="J327" s="1" t="str">
        <f t="shared" si="36"/>
        <v>ZZZZZZZZZ</v>
      </c>
      <c r="K327">
        <f t="shared" si="28"/>
        <v>35000000000000</v>
      </c>
      <c r="L327">
        <f t="shared" si="29"/>
        <v>350000000000</v>
      </c>
      <c r="M327">
        <f t="shared" si="30"/>
        <v>3500000000</v>
      </c>
      <c r="N327">
        <f t="shared" si="31"/>
        <v>35000000</v>
      </c>
      <c r="O327">
        <f t="shared" si="32"/>
        <v>350000</v>
      </c>
      <c r="P327">
        <f t="shared" si="33"/>
        <v>3500</v>
      </c>
      <c r="Q327">
        <f t="shared" si="34"/>
        <v>35</v>
      </c>
      <c r="R327">
        <f t="shared" si="37"/>
        <v>135353535353535</v>
      </c>
      <c r="S327" s="1" t="str">
        <f t="shared" si="45"/>
        <v/>
      </c>
      <c r="T327" s="1" t="str">
        <f t="shared" si="46"/>
        <v/>
      </c>
      <c r="U327" s="1" t="str">
        <f t="shared" si="47"/>
        <v/>
      </c>
      <c r="V327" s="1" t="str">
        <f t="shared" si="48"/>
        <v/>
      </c>
      <c r="W327">
        <f t="shared" si="35"/>
        <v>125</v>
      </c>
      <c r="Z327">
        <f t="array" ref="Z327">MIN(IF($R$203:$R$503=AB326,IF($I$203:$I$503&gt;AA326,$I$203:$I$503,FALSE)))</f>
        <v>125</v>
      </c>
      <c r="AA327">
        <f t="array" ref="AA327">IF(Z327=0,VLOOKUP(MIN(IF($R$203:$R$503&gt;AB326,$R$203:$R$503)),$R$203:$W$503,6,FALSE),Z327)</f>
        <v>125</v>
      </c>
      <c r="AB327">
        <f t="shared" si="38"/>
        <v>135353535353535</v>
      </c>
      <c r="AD327" t="e">
        <f t="shared" si="39"/>
        <v>#N/A</v>
      </c>
      <c r="AE327" s="10" t="e">
        <f t="shared" si="40"/>
        <v>#N/A</v>
      </c>
      <c r="AF327" t="e">
        <f t="shared" si="41"/>
        <v>#N/A</v>
      </c>
      <c r="AG327" t="e">
        <f t="shared" si="42"/>
        <v>#N/A</v>
      </c>
      <c r="AH327" t="e">
        <f t="shared" si="43"/>
        <v>#N/A</v>
      </c>
      <c r="AI327" t="e">
        <f t="shared" si="44"/>
        <v>#N/A</v>
      </c>
    </row>
    <row r="328" spans="1:35" x14ac:dyDescent="0.25">
      <c r="A328" s="1">
        <f t="shared" si="27"/>
        <v>0</v>
      </c>
      <c r="B328" s="1" t="str">
        <f>IF('PASTE DATA HERE'!$D127="","",'PASTE DATA HERE'!A127)</f>
        <v/>
      </c>
      <c r="C328" s="1" t="str">
        <f>IF('PASTE DATA HERE'!$D127="","",'PASTE DATA HERE'!B127)</f>
        <v/>
      </c>
      <c r="D328" s="1" t="str">
        <f>IF('PASTE DATA HERE'!$D127="","",'PASTE DATA HERE'!C127)</f>
        <v/>
      </c>
      <c r="E328" s="1" t="str">
        <f>IF('PASTE DATA HERE'!$D127="","",'PASTE DATA HERE'!D127)</f>
        <v/>
      </c>
      <c r="F328" s="1" t="str">
        <f>IF('PASTE DATA HERE'!$D127="","",'PASTE DATA HERE'!E127)</f>
        <v/>
      </c>
      <c r="G328" s="1"/>
      <c r="H328" s="1"/>
      <c r="I328" s="1">
        <v>126</v>
      </c>
      <c r="J328" s="1" t="str">
        <f t="shared" si="36"/>
        <v>ZZZZZZZZZ</v>
      </c>
      <c r="K328">
        <f t="shared" si="28"/>
        <v>35000000000000</v>
      </c>
      <c r="L328">
        <f t="shared" si="29"/>
        <v>350000000000</v>
      </c>
      <c r="M328">
        <f t="shared" si="30"/>
        <v>3500000000</v>
      </c>
      <c r="N328">
        <f t="shared" si="31"/>
        <v>35000000</v>
      </c>
      <c r="O328">
        <f t="shared" si="32"/>
        <v>350000</v>
      </c>
      <c r="P328">
        <f t="shared" si="33"/>
        <v>3500</v>
      </c>
      <c r="Q328">
        <f t="shared" si="34"/>
        <v>35</v>
      </c>
      <c r="R328">
        <f t="shared" si="37"/>
        <v>135353535353535</v>
      </c>
      <c r="S328" s="1" t="str">
        <f t="shared" si="45"/>
        <v/>
      </c>
      <c r="T328" s="1" t="str">
        <f t="shared" si="46"/>
        <v/>
      </c>
      <c r="U328" s="1" t="str">
        <f t="shared" si="47"/>
        <v/>
      </c>
      <c r="V328" s="1" t="str">
        <f t="shared" si="48"/>
        <v/>
      </c>
      <c r="W328">
        <f t="shared" si="35"/>
        <v>126</v>
      </c>
      <c r="Z328">
        <f t="array" ref="Z328">MIN(IF($R$203:$R$503=AB327,IF($I$203:$I$503&gt;AA327,$I$203:$I$503,FALSE)))</f>
        <v>126</v>
      </c>
      <c r="AA328">
        <f t="array" ref="AA328">IF(Z328=0,VLOOKUP(MIN(IF($R$203:$R$503&gt;AB327,$R$203:$R$503)),$R$203:$W$503,6,FALSE),Z328)</f>
        <v>126</v>
      </c>
      <c r="AB328">
        <f t="shared" si="38"/>
        <v>135353535353535</v>
      </c>
      <c r="AD328" t="e">
        <f t="shared" si="39"/>
        <v>#N/A</v>
      </c>
      <c r="AE328" s="10" t="e">
        <f t="shared" si="40"/>
        <v>#N/A</v>
      </c>
      <c r="AF328" t="e">
        <f t="shared" si="41"/>
        <v>#N/A</v>
      </c>
      <c r="AG328" t="e">
        <f t="shared" si="42"/>
        <v>#N/A</v>
      </c>
      <c r="AH328" t="e">
        <f t="shared" si="43"/>
        <v>#N/A</v>
      </c>
      <c r="AI328" t="e">
        <f t="shared" si="44"/>
        <v>#N/A</v>
      </c>
    </row>
    <row r="329" spans="1:35" x14ac:dyDescent="0.25">
      <c r="A329" s="1">
        <f t="shared" si="27"/>
        <v>0</v>
      </c>
      <c r="B329" s="1" t="str">
        <f>IF('PASTE DATA HERE'!$D128="","",'PASTE DATA HERE'!A128)</f>
        <v/>
      </c>
      <c r="C329" s="1" t="str">
        <f>IF('PASTE DATA HERE'!$D128="","",'PASTE DATA HERE'!B128)</f>
        <v/>
      </c>
      <c r="D329" s="1" t="str">
        <f>IF('PASTE DATA HERE'!$D128="","",'PASTE DATA HERE'!C128)</f>
        <v/>
      </c>
      <c r="E329" s="1" t="str">
        <f>IF('PASTE DATA HERE'!$D128="","",'PASTE DATA HERE'!D128)</f>
        <v/>
      </c>
      <c r="F329" s="1" t="str">
        <f>IF('PASTE DATA HERE'!$D128="","",'PASTE DATA HERE'!E128)</f>
        <v/>
      </c>
      <c r="G329" s="1"/>
      <c r="H329" s="1"/>
      <c r="I329" s="1">
        <v>127</v>
      </c>
      <c r="J329" s="1" t="str">
        <f t="shared" si="36"/>
        <v>ZZZZZZZZZ</v>
      </c>
      <c r="K329">
        <f t="shared" si="28"/>
        <v>35000000000000</v>
      </c>
      <c r="L329">
        <f t="shared" si="29"/>
        <v>350000000000</v>
      </c>
      <c r="M329">
        <f t="shared" si="30"/>
        <v>3500000000</v>
      </c>
      <c r="N329">
        <f t="shared" si="31"/>
        <v>35000000</v>
      </c>
      <c r="O329">
        <f t="shared" si="32"/>
        <v>350000</v>
      </c>
      <c r="P329">
        <f t="shared" si="33"/>
        <v>3500</v>
      </c>
      <c r="Q329">
        <f t="shared" si="34"/>
        <v>35</v>
      </c>
      <c r="R329">
        <f t="shared" si="37"/>
        <v>135353535353535</v>
      </c>
      <c r="S329" s="1" t="str">
        <f t="shared" si="45"/>
        <v/>
      </c>
      <c r="T329" s="1" t="str">
        <f t="shared" si="46"/>
        <v/>
      </c>
      <c r="U329" s="1" t="str">
        <f t="shared" si="47"/>
        <v/>
      </c>
      <c r="V329" s="1" t="str">
        <f t="shared" si="48"/>
        <v/>
      </c>
      <c r="W329">
        <f t="shared" si="35"/>
        <v>127</v>
      </c>
      <c r="Z329">
        <f t="array" ref="Z329">MIN(IF($R$203:$R$503=AB328,IF($I$203:$I$503&gt;AA328,$I$203:$I$503,FALSE)))</f>
        <v>127</v>
      </c>
      <c r="AA329">
        <f t="array" ref="AA329">IF(Z329=0,VLOOKUP(MIN(IF($R$203:$R$503&gt;AB328,$R$203:$R$503)),$R$203:$W$503,6,FALSE),Z329)</f>
        <v>127</v>
      </c>
      <c r="AB329">
        <f t="shared" si="38"/>
        <v>135353535353535</v>
      </c>
      <c r="AD329" t="e">
        <f t="shared" si="39"/>
        <v>#N/A</v>
      </c>
      <c r="AE329" s="10" t="e">
        <f t="shared" si="40"/>
        <v>#N/A</v>
      </c>
      <c r="AF329" t="e">
        <f t="shared" si="41"/>
        <v>#N/A</v>
      </c>
      <c r="AG329" t="e">
        <f t="shared" si="42"/>
        <v>#N/A</v>
      </c>
      <c r="AH329" t="e">
        <f t="shared" si="43"/>
        <v>#N/A</v>
      </c>
      <c r="AI329" t="e">
        <f t="shared" si="44"/>
        <v>#N/A</v>
      </c>
    </row>
    <row r="330" spans="1:35" x14ac:dyDescent="0.25">
      <c r="A330" s="1">
        <f t="shared" si="27"/>
        <v>0</v>
      </c>
      <c r="B330" s="1" t="str">
        <f>IF('PASTE DATA HERE'!$D129="","",'PASTE DATA HERE'!A129)</f>
        <v/>
      </c>
      <c r="C330" s="1" t="str">
        <f>IF('PASTE DATA HERE'!$D129="","",'PASTE DATA HERE'!B129)</f>
        <v/>
      </c>
      <c r="D330" s="1" t="str">
        <f>IF('PASTE DATA HERE'!$D129="","",'PASTE DATA HERE'!C129)</f>
        <v/>
      </c>
      <c r="E330" s="1" t="str">
        <f>IF('PASTE DATA HERE'!$D129="","",'PASTE DATA HERE'!D129)</f>
        <v/>
      </c>
      <c r="F330" s="1" t="str">
        <f>IF('PASTE DATA HERE'!$D129="","",'PASTE DATA HERE'!E129)</f>
        <v/>
      </c>
      <c r="G330" s="1"/>
      <c r="H330" s="1"/>
      <c r="I330" s="1">
        <v>128</v>
      </c>
      <c r="J330" s="1" t="str">
        <f t="shared" si="36"/>
        <v>ZZZZZZZZZ</v>
      </c>
      <c r="K330">
        <f t="shared" si="28"/>
        <v>35000000000000</v>
      </c>
      <c r="L330">
        <f t="shared" si="29"/>
        <v>350000000000</v>
      </c>
      <c r="M330">
        <f t="shared" si="30"/>
        <v>3500000000</v>
      </c>
      <c r="N330">
        <f t="shared" si="31"/>
        <v>35000000</v>
      </c>
      <c r="O330">
        <f t="shared" si="32"/>
        <v>350000</v>
      </c>
      <c r="P330">
        <f t="shared" si="33"/>
        <v>3500</v>
      </c>
      <c r="Q330">
        <f t="shared" si="34"/>
        <v>35</v>
      </c>
      <c r="R330">
        <f t="shared" si="37"/>
        <v>135353535353535</v>
      </c>
      <c r="S330" s="1" t="str">
        <f t="shared" si="45"/>
        <v/>
      </c>
      <c r="T330" s="1" t="str">
        <f t="shared" si="46"/>
        <v/>
      </c>
      <c r="U330" s="1" t="str">
        <f t="shared" si="47"/>
        <v/>
      </c>
      <c r="V330" s="1" t="str">
        <f t="shared" si="48"/>
        <v/>
      </c>
      <c r="W330">
        <f t="shared" si="35"/>
        <v>128</v>
      </c>
      <c r="Z330">
        <f t="array" ref="Z330">MIN(IF($R$203:$R$503=AB329,IF($I$203:$I$503&gt;AA329,$I$203:$I$503,FALSE)))</f>
        <v>128</v>
      </c>
      <c r="AA330">
        <f t="array" ref="AA330">IF(Z330=0,VLOOKUP(MIN(IF($R$203:$R$503&gt;AB329,$R$203:$R$503)),$R$203:$W$503,6,FALSE),Z330)</f>
        <v>128</v>
      </c>
      <c r="AB330">
        <f t="shared" si="38"/>
        <v>135353535353535</v>
      </c>
      <c r="AD330" t="e">
        <f t="shared" si="39"/>
        <v>#N/A</v>
      </c>
      <c r="AE330" s="10" t="e">
        <f t="shared" si="40"/>
        <v>#N/A</v>
      </c>
      <c r="AF330" t="e">
        <f t="shared" si="41"/>
        <v>#N/A</v>
      </c>
      <c r="AG330" t="e">
        <f t="shared" si="42"/>
        <v>#N/A</v>
      </c>
      <c r="AH330" t="e">
        <f t="shared" si="43"/>
        <v>#N/A</v>
      </c>
      <c r="AI330" t="e">
        <f t="shared" si="44"/>
        <v>#N/A</v>
      </c>
    </row>
    <row r="331" spans="1:35" x14ac:dyDescent="0.25">
      <c r="A331" s="1">
        <f t="shared" ref="A331:A394" si="49">IF(B331="",A330,A330+1)</f>
        <v>0</v>
      </c>
      <c r="B331" s="1" t="str">
        <f>IF('PASTE DATA HERE'!$D130="","",'PASTE DATA HERE'!A130)</f>
        <v/>
      </c>
      <c r="C331" s="1" t="str">
        <f>IF('PASTE DATA HERE'!$D130="","",'PASTE DATA HERE'!B130)</f>
        <v/>
      </c>
      <c r="D331" s="1" t="str">
        <f>IF('PASTE DATA HERE'!$D130="","",'PASTE DATA HERE'!C130)</f>
        <v/>
      </c>
      <c r="E331" s="1" t="str">
        <f>IF('PASTE DATA HERE'!$D130="","",'PASTE DATA HERE'!D130)</f>
        <v/>
      </c>
      <c r="F331" s="1" t="str">
        <f>IF('PASTE DATA HERE'!$D130="","",'PASTE DATA HERE'!E130)</f>
        <v/>
      </c>
      <c r="G331" s="1"/>
      <c r="H331" s="1"/>
      <c r="I331" s="1">
        <v>129</v>
      </c>
      <c r="J331" s="1" t="str">
        <f t="shared" si="36"/>
        <v>ZZZZZZZZZ</v>
      </c>
      <c r="K331">
        <f t="shared" ref="K331:K394" si="50">VLOOKUP(LEFT(J331),$AN$202:$AP$237,2,FALSE)*10^12</f>
        <v>35000000000000</v>
      </c>
      <c r="L331">
        <f t="shared" ref="L331:L394" si="51">VLOOKUP(RIGHT(LEFT($J331,2)),$AN$202:$AP$237,2,FALSE)*10^10</f>
        <v>350000000000</v>
      </c>
      <c r="M331">
        <f t="shared" ref="M331:M394" si="52">VLOOKUP(RIGHT(LEFT($J331,3)),$AN$202:$AP$237,2,FALSE)*10^8</f>
        <v>3500000000</v>
      </c>
      <c r="N331">
        <f t="shared" ref="N331:N394" si="53">VLOOKUP(RIGHT(LEFT($J331,4)),$AN$202:$AP$237,2,FALSE)*10^6</f>
        <v>35000000</v>
      </c>
      <c r="O331">
        <f t="shared" ref="O331:O394" si="54">VLOOKUP(RIGHT(LEFT($J331,5)),$AN$202:$AP$237,2,FALSE)*10^4</f>
        <v>350000</v>
      </c>
      <c r="P331">
        <f t="shared" ref="P331:P394" si="55">VLOOKUP(RIGHT(LEFT($J331,6)),$AN$202:$AP$237,2,FALSE)*10^2</f>
        <v>3500</v>
      </c>
      <c r="Q331">
        <f t="shared" ref="Q331:Q394" si="56">VLOOKUP(RIGHT(LEFT($J331,7)),$AN$202:$AP$237,2,FALSE)</f>
        <v>35</v>
      </c>
      <c r="R331">
        <f t="shared" si="37"/>
        <v>135353535353535</v>
      </c>
      <c r="S331" s="1" t="str">
        <f t="shared" si="45"/>
        <v/>
      </c>
      <c r="T331" s="1" t="str">
        <f t="shared" si="46"/>
        <v/>
      </c>
      <c r="U331" s="1" t="str">
        <f t="shared" si="47"/>
        <v/>
      </c>
      <c r="V331" s="1" t="str">
        <f t="shared" si="48"/>
        <v/>
      </c>
      <c r="W331">
        <f t="shared" ref="W331:W394" si="57">I331</f>
        <v>129</v>
      </c>
      <c r="Z331">
        <f t="array" ref="Z331">MIN(IF($R$203:$R$503=AB330,IF($I$203:$I$503&gt;AA330,$I$203:$I$503,FALSE)))</f>
        <v>129</v>
      </c>
      <c r="AA331">
        <f t="array" ref="AA331">IF(Z331=0,VLOOKUP(MIN(IF($R$203:$R$503&gt;AB330,$R$203:$R$503)),$R$203:$W$503,6,FALSE),Z331)</f>
        <v>129</v>
      </c>
      <c r="AB331">
        <f t="shared" si="38"/>
        <v>135353535353535</v>
      </c>
      <c r="AD331" t="e">
        <f t="shared" si="39"/>
        <v>#N/A</v>
      </c>
      <c r="AE331" s="10" t="e">
        <f t="shared" si="40"/>
        <v>#N/A</v>
      </c>
      <c r="AF331" t="e">
        <f t="shared" si="41"/>
        <v>#N/A</v>
      </c>
      <c r="AG331" t="e">
        <f t="shared" si="42"/>
        <v>#N/A</v>
      </c>
      <c r="AH331" t="e">
        <f t="shared" si="43"/>
        <v>#N/A</v>
      </c>
      <c r="AI331" t="e">
        <f t="shared" si="44"/>
        <v>#N/A</v>
      </c>
    </row>
    <row r="332" spans="1:35" x14ac:dyDescent="0.25">
      <c r="A332" s="1">
        <f t="shared" si="49"/>
        <v>0</v>
      </c>
      <c r="B332" s="1" t="str">
        <f>IF('PASTE DATA HERE'!$D131="","",'PASTE DATA HERE'!A131)</f>
        <v/>
      </c>
      <c r="C332" s="1" t="str">
        <f>IF('PASTE DATA HERE'!$D131="","",'PASTE DATA HERE'!B131)</f>
        <v/>
      </c>
      <c r="D332" s="1" t="str">
        <f>IF('PASTE DATA HERE'!$D131="","",'PASTE DATA HERE'!C131)</f>
        <v/>
      </c>
      <c r="E332" s="1" t="str">
        <f>IF('PASTE DATA HERE'!$D131="","",'PASTE DATA HERE'!D131)</f>
        <v/>
      </c>
      <c r="F332" s="1" t="str">
        <f>IF('PASTE DATA HERE'!$D131="","",'PASTE DATA HERE'!E131)</f>
        <v/>
      </c>
      <c r="G332" s="1"/>
      <c r="H332" s="1"/>
      <c r="I332" s="1">
        <v>130</v>
      </c>
      <c r="J332" s="1" t="str">
        <f t="shared" ref="J332:J395" si="58">IFERROR(VLOOKUP($I332,$A$203:$F$503,2,FALSE),"ZZZZZZZZZ")</f>
        <v>ZZZZZZZZZ</v>
      </c>
      <c r="K332">
        <f t="shared" si="50"/>
        <v>35000000000000</v>
      </c>
      <c r="L332">
        <f t="shared" si="51"/>
        <v>350000000000</v>
      </c>
      <c r="M332">
        <f t="shared" si="52"/>
        <v>3500000000</v>
      </c>
      <c r="N332">
        <f t="shared" si="53"/>
        <v>35000000</v>
      </c>
      <c r="O332">
        <f t="shared" si="54"/>
        <v>350000</v>
      </c>
      <c r="P332">
        <f t="shared" si="55"/>
        <v>3500</v>
      </c>
      <c r="Q332">
        <f t="shared" si="56"/>
        <v>35</v>
      </c>
      <c r="R332">
        <f t="shared" si="37"/>
        <v>135353535353535</v>
      </c>
      <c r="S332" s="1" t="str">
        <f t="shared" si="45"/>
        <v/>
      </c>
      <c r="T332" s="1" t="str">
        <f t="shared" si="46"/>
        <v/>
      </c>
      <c r="U332" s="1" t="str">
        <f t="shared" si="47"/>
        <v/>
      </c>
      <c r="V332" s="1" t="str">
        <f t="shared" si="48"/>
        <v/>
      </c>
      <c r="W332">
        <f t="shared" si="57"/>
        <v>130</v>
      </c>
      <c r="Z332">
        <f t="array" ref="Z332">MIN(IF($R$203:$R$503=AB331,IF($I$203:$I$503&gt;AA331,$I$203:$I$503,FALSE)))</f>
        <v>130</v>
      </c>
      <c r="AA332">
        <f t="array" ref="AA332">IF(Z332=0,VLOOKUP(MIN(IF($R$203:$R$503&gt;AB331,$R$203:$R$503)),$R$203:$W$503,6,FALSE),Z332)</f>
        <v>130</v>
      </c>
      <c r="AB332">
        <f t="shared" si="38"/>
        <v>135353535353535</v>
      </c>
      <c r="AD332" t="e">
        <f t="shared" si="39"/>
        <v>#N/A</v>
      </c>
      <c r="AE332" s="10" t="e">
        <f t="shared" si="40"/>
        <v>#N/A</v>
      </c>
      <c r="AF332" t="e">
        <f t="shared" si="41"/>
        <v>#N/A</v>
      </c>
      <c r="AG332" t="e">
        <f t="shared" si="42"/>
        <v>#N/A</v>
      </c>
      <c r="AH332" t="e">
        <f t="shared" si="43"/>
        <v>#N/A</v>
      </c>
      <c r="AI332" t="e">
        <f t="shared" si="44"/>
        <v>#N/A</v>
      </c>
    </row>
    <row r="333" spans="1:35" x14ac:dyDescent="0.25">
      <c r="A333" s="1">
        <f t="shared" si="49"/>
        <v>0</v>
      </c>
      <c r="B333" s="1" t="str">
        <f>IF('PASTE DATA HERE'!$D132="","",'PASTE DATA HERE'!A132)</f>
        <v/>
      </c>
      <c r="C333" s="1" t="str">
        <f>IF('PASTE DATA HERE'!$D132="","",'PASTE DATA HERE'!B132)</f>
        <v/>
      </c>
      <c r="D333" s="1" t="str">
        <f>IF('PASTE DATA HERE'!$D132="","",'PASTE DATA HERE'!C132)</f>
        <v/>
      </c>
      <c r="E333" s="1" t="str">
        <f>IF('PASTE DATA HERE'!$D132="","",'PASTE DATA HERE'!D132)</f>
        <v/>
      </c>
      <c r="F333" s="1" t="str">
        <f>IF('PASTE DATA HERE'!$D132="","",'PASTE DATA HERE'!E132)</f>
        <v/>
      </c>
      <c r="G333" s="1"/>
      <c r="H333" s="1"/>
      <c r="I333" s="1">
        <v>131</v>
      </c>
      <c r="J333" s="1" t="str">
        <f t="shared" si="58"/>
        <v>ZZZZZZZZZ</v>
      </c>
      <c r="K333">
        <f t="shared" si="50"/>
        <v>35000000000000</v>
      </c>
      <c r="L333">
        <f t="shared" si="51"/>
        <v>350000000000</v>
      </c>
      <c r="M333">
        <f t="shared" si="52"/>
        <v>3500000000</v>
      </c>
      <c r="N333">
        <f t="shared" si="53"/>
        <v>35000000</v>
      </c>
      <c r="O333">
        <f t="shared" si="54"/>
        <v>350000</v>
      </c>
      <c r="P333">
        <f t="shared" si="55"/>
        <v>3500</v>
      </c>
      <c r="Q333">
        <f t="shared" si="56"/>
        <v>35</v>
      </c>
      <c r="R333">
        <f t="shared" ref="R333:R396" si="59">SUM(K333:Q333)+10^14</f>
        <v>135353535353535</v>
      </c>
      <c r="S333" s="1" t="str">
        <f t="shared" si="45"/>
        <v/>
      </c>
      <c r="T333" s="1" t="str">
        <f t="shared" si="46"/>
        <v/>
      </c>
      <c r="U333" s="1" t="str">
        <f t="shared" si="47"/>
        <v/>
      </c>
      <c r="V333" s="1" t="str">
        <f t="shared" si="48"/>
        <v/>
      </c>
      <c r="W333">
        <f t="shared" si="57"/>
        <v>131</v>
      </c>
      <c r="Z333">
        <f t="array" ref="Z333">MIN(IF($R$203:$R$503=AB332,IF($I$203:$I$503&gt;AA332,$I$203:$I$503,FALSE)))</f>
        <v>131</v>
      </c>
      <c r="AA333">
        <f t="array" ref="AA333">IF(Z333=0,VLOOKUP(MIN(IF($R$203:$R$503&gt;AB332,$R$203:$R$503)),$R$203:$W$503,6,FALSE),Z333)</f>
        <v>131</v>
      </c>
      <c r="AB333">
        <f t="shared" ref="AB333:AB396" si="60">VLOOKUP(AA333,$I$203:$R$503,10,FALSE)</f>
        <v>135353535353535</v>
      </c>
      <c r="AD333" t="e">
        <f t="shared" ref="AD333:AD396" si="61">IF(AB333=135353535353535,NA(),AA333)</f>
        <v>#N/A</v>
      </c>
      <c r="AE333" s="10" t="e">
        <f t="shared" ref="AE333:AE396" si="62">VLOOKUP($AD333,$I$203:$V$503,2)</f>
        <v>#N/A</v>
      </c>
      <c r="AF333" t="e">
        <f t="shared" ref="AF333:AF396" si="63">VLOOKUP($AD333,$I$203:$V$503,11)</f>
        <v>#N/A</v>
      </c>
      <c r="AG333" t="e">
        <f t="shared" ref="AG333:AG396" si="64">VLOOKUP($AD333,$I$203:$V$503,12)</f>
        <v>#N/A</v>
      </c>
      <c r="AH333" t="e">
        <f t="shared" ref="AH333:AH396" si="65">VLOOKUP($AD333,$I$203:$V$503,13)</f>
        <v>#N/A</v>
      </c>
      <c r="AI333" t="e">
        <f t="shared" ref="AI333:AI396" si="66">VLOOKUP($AD333,$I$203:$V$503,14)</f>
        <v>#N/A</v>
      </c>
    </row>
    <row r="334" spans="1:35" x14ac:dyDescent="0.25">
      <c r="A334" s="1">
        <f t="shared" si="49"/>
        <v>0</v>
      </c>
      <c r="B334" s="1" t="str">
        <f>IF('PASTE DATA HERE'!$D133="","",'PASTE DATA HERE'!A133)</f>
        <v/>
      </c>
      <c r="C334" s="1" t="str">
        <f>IF('PASTE DATA HERE'!$D133="","",'PASTE DATA HERE'!B133)</f>
        <v/>
      </c>
      <c r="D334" s="1" t="str">
        <f>IF('PASTE DATA HERE'!$D133="","",'PASTE DATA HERE'!C133)</f>
        <v/>
      </c>
      <c r="E334" s="1" t="str">
        <f>IF('PASTE DATA HERE'!$D133="","",'PASTE DATA HERE'!D133)</f>
        <v/>
      </c>
      <c r="F334" s="1" t="str">
        <f>IF('PASTE DATA HERE'!$D133="","",'PASTE DATA HERE'!E133)</f>
        <v/>
      </c>
      <c r="G334" s="1"/>
      <c r="H334" s="1"/>
      <c r="I334" s="1">
        <v>132</v>
      </c>
      <c r="J334" s="1" t="str">
        <f t="shared" si="58"/>
        <v>ZZZZZZZZZ</v>
      </c>
      <c r="K334">
        <f t="shared" si="50"/>
        <v>35000000000000</v>
      </c>
      <c r="L334">
        <f t="shared" si="51"/>
        <v>350000000000</v>
      </c>
      <c r="M334">
        <f t="shared" si="52"/>
        <v>3500000000</v>
      </c>
      <c r="N334">
        <f t="shared" si="53"/>
        <v>35000000</v>
      </c>
      <c r="O334">
        <f t="shared" si="54"/>
        <v>350000</v>
      </c>
      <c r="P334">
        <f t="shared" si="55"/>
        <v>3500</v>
      </c>
      <c r="Q334">
        <f t="shared" si="56"/>
        <v>35</v>
      </c>
      <c r="R334">
        <f t="shared" si="59"/>
        <v>135353535353535</v>
      </c>
      <c r="S334" s="1" t="str">
        <f t="shared" si="45"/>
        <v/>
      </c>
      <c r="T334" s="1" t="str">
        <f t="shared" si="46"/>
        <v/>
      </c>
      <c r="U334" s="1" t="str">
        <f t="shared" si="47"/>
        <v/>
      </c>
      <c r="V334" s="1" t="str">
        <f t="shared" si="48"/>
        <v/>
      </c>
      <c r="W334">
        <f t="shared" si="57"/>
        <v>132</v>
      </c>
      <c r="Z334">
        <f t="array" ref="Z334">MIN(IF($R$203:$R$503=AB333,IF($I$203:$I$503&gt;AA333,$I$203:$I$503,FALSE)))</f>
        <v>132</v>
      </c>
      <c r="AA334">
        <f t="array" ref="AA334">IF(Z334=0,VLOOKUP(MIN(IF($R$203:$R$503&gt;AB333,$R$203:$R$503)),$R$203:$W$503,6,FALSE),Z334)</f>
        <v>132</v>
      </c>
      <c r="AB334">
        <f t="shared" si="60"/>
        <v>135353535353535</v>
      </c>
      <c r="AD334" t="e">
        <f t="shared" si="61"/>
        <v>#N/A</v>
      </c>
      <c r="AE334" s="10" t="e">
        <f t="shared" si="62"/>
        <v>#N/A</v>
      </c>
      <c r="AF334" t="e">
        <f t="shared" si="63"/>
        <v>#N/A</v>
      </c>
      <c r="AG334" t="e">
        <f t="shared" si="64"/>
        <v>#N/A</v>
      </c>
      <c r="AH334" t="e">
        <f t="shared" si="65"/>
        <v>#N/A</v>
      </c>
      <c r="AI334" t="e">
        <f t="shared" si="66"/>
        <v>#N/A</v>
      </c>
    </row>
    <row r="335" spans="1:35" x14ac:dyDescent="0.25">
      <c r="A335" s="1">
        <f t="shared" si="49"/>
        <v>0</v>
      </c>
      <c r="B335" s="1" t="str">
        <f>IF('PASTE DATA HERE'!$D134="","",'PASTE DATA HERE'!A134)</f>
        <v/>
      </c>
      <c r="C335" s="1" t="str">
        <f>IF('PASTE DATA HERE'!$D134="","",'PASTE DATA HERE'!B134)</f>
        <v/>
      </c>
      <c r="D335" s="1" t="str">
        <f>IF('PASTE DATA HERE'!$D134="","",'PASTE DATA HERE'!C134)</f>
        <v/>
      </c>
      <c r="E335" s="1" t="str">
        <f>IF('PASTE DATA HERE'!$D134="","",'PASTE DATA HERE'!D134)</f>
        <v/>
      </c>
      <c r="F335" s="1" t="str">
        <f>IF('PASTE DATA HERE'!$D134="","",'PASTE DATA HERE'!E134)</f>
        <v/>
      </c>
      <c r="G335" s="1"/>
      <c r="H335" s="1"/>
      <c r="I335" s="1">
        <v>133</v>
      </c>
      <c r="J335" s="1" t="str">
        <f t="shared" si="58"/>
        <v>ZZZZZZZZZ</v>
      </c>
      <c r="K335">
        <f t="shared" si="50"/>
        <v>35000000000000</v>
      </c>
      <c r="L335">
        <f t="shared" si="51"/>
        <v>350000000000</v>
      </c>
      <c r="M335">
        <f t="shared" si="52"/>
        <v>3500000000</v>
      </c>
      <c r="N335">
        <f t="shared" si="53"/>
        <v>35000000</v>
      </c>
      <c r="O335">
        <f t="shared" si="54"/>
        <v>350000</v>
      </c>
      <c r="P335">
        <f t="shared" si="55"/>
        <v>3500</v>
      </c>
      <c r="Q335">
        <f t="shared" si="56"/>
        <v>35</v>
      </c>
      <c r="R335">
        <f t="shared" si="59"/>
        <v>135353535353535</v>
      </c>
      <c r="S335" s="1" t="str">
        <f t="shared" si="45"/>
        <v/>
      </c>
      <c r="T335" s="1" t="str">
        <f t="shared" si="46"/>
        <v/>
      </c>
      <c r="U335" s="1" t="str">
        <f t="shared" si="47"/>
        <v/>
      </c>
      <c r="V335" s="1" t="str">
        <f t="shared" si="48"/>
        <v/>
      </c>
      <c r="W335">
        <f t="shared" si="57"/>
        <v>133</v>
      </c>
      <c r="Z335">
        <f t="array" ref="Z335">MIN(IF($R$203:$R$503=AB334,IF($I$203:$I$503&gt;AA334,$I$203:$I$503,FALSE)))</f>
        <v>133</v>
      </c>
      <c r="AA335">
        <f t="array" ref="AA335">IF(Z335=0,VLOOKUP(MIN(IF($R$203:$R$503&gt;AB334,$R$203:$R$503)),$R$203:$W$503,6,FALSE),Z335)</f>
        <v>133</v>
      </c>
      <c r="AB335">
        <f t="shared" si="60"/>
        <v>135353535353535</v>
      </c>
      <c r="AD335" t="e">
        <f t="shared" si="61"/>
        <v>#N/A</v>
      </c>
      <c r="AE335" s="10" t="e">
        <f t="shared" si="62"/>
        <v>#N/A</v>
      </c>
      <c r="AF335" t="e">
        <f t="shared" si="63"/>
        <v>#N/A</v>
      </c>
      <c r="AG335" t="e">
        <f t="shared" si="64"/>
        <v>#N/A</v>
      </c>
      <c r="AH335" t="e">
        <f t="shared" si="65"/>
        <v>#N/A</v>
      </c>
      <c r="AI335" t="e">
        <f t="shared" si="66"/>
        <v>#N/A</v>
      </c>
    </row>
    <row r="336" spans="1:35" x14ac:dyDescent="0.25">
      <c r="A336" s="1">
        <f t="shared" si="49"/>
        <v>0</v>
      </c>
      <c r="B336" s="1" t="str">
        <f>IF('PASTE DATA HERE'!$D135="","",'PASTE DATA HERE'!A135)</f>
        <v/>
      </c>
      <c r="C336" s="1" t="str">
        <f>IF('PASTE DATA HERE'!$D135="","",'PASTE DATA HERE'!B135)</f>
        <v/>
      </c>
      <c r="D336" s="1" t="str">
        <f>IF('PASTE DATA HERE'!$D135="","",'PASTE DATA HERE'!C135)</f>
        <v/>
      </c>
      <c r="E336" s="1" t="str">
        <f>IF('PASTE DATA HERE'!$D135="","",'PASTE DATA HERE'!D135)</f>
        <v/>
      </c>
      <c r="F336" s="1" t="str">
        <f>IF('PASTE DATA HERE'!$D135="","",'PASTE DATA HERE'!E135)</f>
        <v/>
      </c>
      <c r="G336" s="1"/>
      <c r="H336" s="1"/>
      <c r="I336" s="1">
        <v>134</v>
      </c>
      <c r="J336" s="1" t="str">
        <f t="shared" si="58"/>
        <v>ZZZZZZZZZ</v>
      </c>
      <c r="K336">
        <f t="shared" si="50"/>
        <v>35000000000000</v>
      </c>
      <c r="L336">
        <f t="shared" si="51"/>
        <v>350000000000</v>
      </c>
      <c r="M336">
        <f t="shared" si="52"/>
        <v>3500000000</v>
      </c>
      <c r="N336">
        <f t="shared" si="53"/>
        <v>35000000</v>
      </c>
      <c r="O336">
        <f t="shared" si="54"/>
        <v>350000</v>
      </c>
      <c r="P336">
        <f t="shared" si="55"/>
        <v>3500</v>
      </c>
      <c r="Q336">
        <f t="shared" si="56"/>
        <v>35</v>
      </c>
      <c r="R336">
        <f t="shared" si="59"/>
        <v>135353535353535</v>
      </c>
      <c r="S336" s="1" t="str">
        <f t="shared" si="45"/>
        <v/>
      </c>
      <c r="T336" s="1" t="str">
        <f t="shared" si="46"/>
        <v/>
      </c>
      <c r="U336" s="1" t="str">
        <f t="shared" si="47"/>
        <v/>
      </c>
      <c r="V336" s="1" t="str">
        <f t="shared" si="48"/>
        <v/>
      </c>
      <c r="W336">
        <f t="shared" si="57"/>
        <v>134</v>
      </c>
      <c r="Z336">
        <f t="array" ref="Z336">MIN(IF($R$203:$R$503=AB335,IF($I$203:$I$503&gt;AA335,$I$203:$I$503,FALSE)))</f>
        <v>134</v>
      </c>
      <c r="AA336">
        <f t="array" ref="AA336">IF(Z336=0,VLOOKUP(MIN(IF($R$203:$R$503&gt;AB335,$R$203:$R$503)),$R$203:$W$503,6,FALSE),Z336)</f>
        <v>134</v>
      </c>
      <c r="AB336">
        <f t="shared" si="60"/>
        <v>135353535353535</v>
      </c>
      <c r="AD336" t="e">
        <f t="shared" si="61"/>
        <v>#N/A</v>
      </c>
      <c r="AE336" s="10" t="e">
        <f t="shared" si="62"/>
        <v>#N/A</v>
      </c>
      <c r="AF336" t="e">
        <f t="shared" si="63"/>
        <v>#N/A</v>
      </c>
      <c r="AG336" t="e">
        <f t="shared" si="64"/>
        <v>#N/A</v>
      </c>
      <c r="AH336" t="e">
        <f t="shared" si="65"/>
        <v>#N/A</v>
      </c>
      <c r="AI336" t="e">
        <f t="shared" si="66"/>
        <v>#N/A</v>
      </c>
    </row>
    <row r="337" spans="1:35" x14ac:dyDescent="0.25">
      <c r="A337" s="1">
        <f t="shared" si="49"/>
        <v>0</v>
      </c>
      <c r="B337" s="1" t="str">
        <f>IF('PASTE DATA HERE'!$D136="","",'PASTE DATA HERE'!A136)</f>
        <v/>
      </c>
      <c r="C337" s="1" t="str">
        <f>IF('PASTE DATA HERE'!$D136="","",'PASTE DATA HERE'!B136)</f>
        <v/>
      </c>
      <c r="D337" s="1" t="str">
        <f>IF('PASTE DATA HERE'!$D136="","",'PASTE DATA HERE'!C136)</f>
        <v/>
      </c>
      <c r="E337" s="1" t="str">
        <f>IF('PASTE DATA HERE'!$D136="","",'PASTE DATA HERE'!D136)</f>
        <v/>
      </c>
      <c r="F337" s="1" t="str">
        <f>IF('PASTE DATA HERE'!$D136="","",'PASTE DATA HERE'!E136)</f>
        <v/>
      </c>
      <c r="G337" s="1"/>
      <c r="H337" s="1"/>
      <c r="I337" s="1">
        <v>135</v>
      </c>
      <c r="J337" s="1" t="str">
        <f t="shared" si="58"/>
        <v>ZZZZZZZZZ</v>
      </c>
      <c r="K337">
        <f t="shared" si="50"/>
        <v>35000000000000</v>
      </c>
      <c r="L337">
        <f t="shared" si="51"/>
        <v>350000000000</v>
      </c>
      <c r="M337">
        <f t="shared" si="52"/>
        <v>3500000000</v>
      </c>
      <c r="N337">
        <f t="shared" si="53"/>
        <v>35000000</v>
      </c>
      <c r="O337">
        <f t="shared" si="54"/>
        <v>350000</v>
      </c>
      <c r="P337">
        <f t="shared" si="55"/>
        <v>3500</v>
      </c>
      <c r="Q337">
        <f t="shared" si="56"/>
        <v>35</v>
      </c>
      <c r="R337">
        <f t="shared" si="59"/>
        <v>135353535353535</v>
      </c>
      <c r="S337" s="1" t="str">
        <f t="shared" ref="S337:S400" si="67">IFERROR(VLOOKUP($I337,$A$203:$F$503,3,FALSE),"")</f>
        <v/>
      </c>
      <c r="T337" s="1" t="str">
        <f t="shared" ref="T337:T400" si="68">IFERROR(VLOOKUP($I337,$A$203:$F$503,4,FALSE),"")</f>
        <v/>
      </c>
      <c r="U337" s="1" t="str">
        <f t="shared" ref="U337:U400" si="69">IFERROR(VLOOKUP($I337,$A$203:$F$503,5,FALSE),"")</f>
        <v/>
      </c>
      <c r="V337" s="1" t="str">
        <f t="shared" ref="V337:V400" si="70">IFERROR(VLOOKUP($I337,$A$203:$F$503,6,FALSE),"")</f>
        <v/>
      </c>
      <c r="W337">
        <f t="shared" si="57"/>
        <v>135</v>
      </c>
      <c r="Z337">
        <f t="array" ref="Z337">MIN(IF($R$203:$R$503=AB336,IF($I$203:$I$503&gt;AA336,$I$203:$I$503,FALSE)))</f>
        <v>135</v>
      </c>
      <c r="AA337">
        <f t="array" ref="AA337">IF(Z337=0,VLOOKUP(MIN(IF($R$203:$R$503&gt;AB336,$R$203:$R$503)),$R$203:$W$503,6,FALSE),Z337)</f>
        <v>135</v>
      </c>
      <c r="AB337">
        <f t="shared" si="60"/>
        <v>135353535353535</v>
      </c>
      <c r="AD337" t="e">
        <f t="shared" si="61"/>
        <v>#N/A</v>
      </c>
      <c r="AE337" s="10" t="e">
        <f t="shared" si="62"/>
        <v>#N/A</v>
      </c>
      <c r="AF337" t="e">
        <f t="shared" si="63"/>
        <v>#N/A</v>
      </c>
      <c r="AG337" t="e">
        <f t="shared" si="64"/>
        <v>#N/A</v>
      </c>
      <c r="AH337" t="e">
        <f t="shared" si="65"/>
        <v>#N/A</v>
      </c>
      <c r="AI337" t="e">
        <f t="shared" si="66"/>
        <v>#N/A</v>
      </c>
    </row>
    <row r="338" spans="1:35" x14ac:dyDescent="0.25">
      <c r="A338" s="1">
        <f t="shared" si="49"/>
        <v>0</v>
      </c>
      <c r="B338" s="1" t="str">
        <f>IF('PASTE DATA HERE'!$D137="","",'PASTE DATA HERE'!A137)</f>
        <v/>
      </c>
      <c r="C338" s="1" t="str">
        <f>IF('PASTE DATA HERE'!$D137="","",'PASTE DATA HERE'!B137)</f>
        <v/>
      </c>
      <c r="D338" s="1" t="str">
        <f>IF('PASTE DATA HERE'!$D137="","",'PASTE DATA HERE'!C137)</f>
        <v/>
      </c>
      <c r="E338" s="1" t="str">
        <f>IF('PASTE DATA HERE'!$D137="","",'PASTE DATA HERE'!D137)</f>
        <v/>
      </c>
      <c r="F338" s="1" t="str">
        <f>IF('PASTE DATA HERE'!$D137="","",'PASTE DATA HERE'!E137)</f>
        <v/>
      </c>
      <c r="G338" s="1"/>
      <c r="H338" s="1"/>
      <c r="I338" s="1">
        <v>136</v>
      </c>
      <c r="J338" s="1" t="str">
        <f t="shared" si="58"/>
        <v>ZZZZZZZZZ</v>
      </c>
      <c r="K338">
        <f t="shared" si="50"/>
        <v>35000000000000</v>
      </c>
      <c r="L338">
        <f t="shared" si="51"/>
        <v>350000000000</v>
      </c>
      <c r="M338">
        <f t="shared" si="52"/>
        <v>3500000000</v>
      </c>
      <c r="N338">
        <f t="shared" si="53"/>
        <v>35000000</v>
      </c>
      <c r="O338">
        <f t="shared" si="54"/>
        <v>350000</v>
      </c>
      <c r="P338">
        <f t="shared" si="55"/>
        <v>3500</v>
      </c>
      <c r="Q338">
        <f t="shared" si="56"/>
        <v>35</v>
      </c>
      <c r="R338">
        <f t="shared" si="59"/>
        <v>135353535353535</v>
      </c>
      <c r="S338" s="1" t="str">
        <f t="shared" si="67"/>
        <v/>
      </c>
      <c r="T338" s="1" t="str">
        <f t="shared" si="68"/>
        <v/>
      </c>
      <c r="U338" s="1" t="str">
        <f t="shared" si="69"/>
        <v/>
      </c>
      <c r="V338" s="1" t="str">
        <f t="shared" si="70"/>
        <v/>
      </c>
      <c r="W338">
        <f t="shared" si="57"/>
        <v>136</v>
      </c>
      <c r="Z338">
        <f t="array" ref="Z338">MIN(IF($R$203:$R$503=AB337,IF($I$203:$I$503&gt;AA337,$I$203:$I$503,FALSE)))</f>
        <v>136</v>
      </c>
      <c r="AA338">
        <f t="array" ref="AA338">IF(Z338=0,VLOOKUP(MIN(IF($R$203:$R$503&gt;AB337,$R$203:$R$503)),$R$203:$W$503,6,FALSE),Z338)</f>
        <v>136</v>
      </c>
      <c r="AB338">
        <f t="shared" si="60"/>
        <v>135353535353535</v>
      </c>
      <c r="AD338" t="e">
        <f t="shared" si="61"/>
        <v>#N/A</v>
      </c>
      <c r="AE338" s="10" t="e">
        <f t="shared" si="62"/>
        <v>#N/A</v>
      </c>
      <c r="AF338" t="e">
        <f t="shared" si="63"/>
        <v>#N/A</v>
      </c>
      <c r="AG338" t="e">
        <f t="shared" si="64"/>
        <v>#N/A</v>
      </c>
      <c r="AH338" t="e">
        <f t="shared" si="65"/>
        <v>#N/A</v>
      </c>
      <c r="AI338" t="e">
        <f t="shared" si="66"/>
        <v>#N/A</v>
      </c>
    </row>
    <row r="339" spans="1:35" x14ac:dyDescent="0.25">
      <c r="A339" s="1">
        <f t="shared" si="49"/>
        <v>0</v>
      </c>
      <c r="B339" s="1" t="str">
        <f>IF('PASTE DATA HERE'!$D138="","",'PASTE DATA HERE'!A138)</f>
        <v/>
      </c>
      <c r="C339" s="1" t="str">
        <f>IF('PASTE DATA HERE'!$D138="","",'PASTE DATA HERE'!B138)</f>
        <v/>
      </c>
      <c r="D339" s="1" t="str">
        <f>IF('PASTE DATA HERE'!$D138="","",'PASTE DATA HERE'!C138)</f>
        <v/>
      </c>
      <c r="E339" s="1" t="str">
        <f>IF('PASTE DATA HERE'!$D138="","",'PASTE DATA HERE'!D138)</f>
        <v/>
      </c>
      <c r="F339" s="1" t="str">
        <f>IF('PASTE DATA HERE'!$D138="","",'PASTE DATA HERE'!E138)</f>
        <v/>
      </c>
      <c r="G339" s="1"/>
      <c r="H339" s="1"/>
      <c r="I339" s="1">
        <v>137</v>
      </c>
      <c r="J339" s="1" t="str">
        <f t="shared" si="58"/>
        <v>ZZZZZZZZZ</v>
      </c>
      <c r="K339">
        <f t="shared" si="50"/>
        <v>35000000000000</v>
      </c>
      <c r="L339">
        <f t="shared" si="51"/>
        <v>350000000000</v>
      </c>
      <c r="M339">
        <f t="shared" si="52"/>
        <v>3500000000</v>
      </c>
      <c r="N339">
        <f t="shared" si="53"/>
        <v>35000000</v>
      </c>
      <c r="O339">
        <f t="shared" si="54"/>
        <v>350000</v>
      </c>
      <c r="P339">
        <f t="shared" si="55"/>
        <v>3500</v>
      </c>
      <c r="Q339">
        <f t="shared" si="56"/>
        <v>35</v>
      </c>
      <c r="R339">
        <f t="shared" si="59"/>
        <v>135353535353535</v>
      </c>
      <c r="S339" s="1" t="str">
        <f t="shared" si="67"/>
        <v/>
      </c>
      <c r="T339" s="1" t="str">
        <f t="shared" si="68"/>
        <v/>
      </c>
      <c r="U339" s="1" t="str">
        <f t="shared" si="69"/>
        <v/>
      </c>
      <c r="V339" s="1" t="str">
        <f t="shared" si="70"/>
        <v/>
      </c>
      <c r="W339">
        <f t="shared" si="57"/>
        <v>137</v>
      </c>
      <c r="Z339">
        <f t="array" ref="Z339">MIN(IF($R$203:$R$503=AB338,IF($I$203:$I$503&gt;AA338,$I$203:$I$503,FALSE)))</f>
        <v>137</v>
      </c>
      <c r="AA339">
        <f t="array" ref="AA339">IF(Z339=0,VLOOKUP(MIN(IF($R$203:$R$503&gt;AB338,$R$203:$R$503)),$R$203:$W$503,6,FALSE),Z339)</f>
        <v>137</v>
      </c>
      <c r="AB339">
        <f t="shared" si="60"/>
        <v>135353535353535</v>
      </c>
      <c r="AD339" t="e">
        <f t="shared" si="61"/>
        <v>#N/A</v>
      </c>
      <c r="AE339" s="10" t="e">
        <f t="shared" si="62"/>
        <v>#N/A</v>
      </c>
      <c r="AF339" t="e">
        <f t="shared" si="63"/>
        <v>#N/A</v>
      </c>
      <c r="AG339" t="e">
        <f t="shared" si="64"/>
        <v>#N/A</v>
      </c>
      <c r="AH339" t="e">
        <f t="shared" si="65"/>
        <v>#N/A</v>
      </c>
      <c r="AI339" t="e">
        <f t="shared" si="66"/>
        <v>#N/A</v>
      </c>
    </row>
    <row r="340" spans="1:35" x14ac:dyDescent="0.25">
      <c r="A340" s="1">
        <f t="shared" si="49"/>
        <v>0</v>
      </c>
      <c r="B340" s="1" t="str">
        <f>IF('PASTE DATA HERE'!$D139="","",'PASTE DATA HERE'!A139)</f>
        <v/>
      </c>
      <c r="C340" s="1" t="str">
        <f>IF('PASTE DATA HERE'!$D139="","",'PASTE DATA HERE'!B139)</f>
        <v/>
      </c>
      <c r="D340" s="1" t="str">
        <f>IF('PASTE DATA HERE'!$D139="","",'PASTE DATA HERE'!C139)</f>
        <v/>
      </c>
      <c r="E340" s="1" t="str">
        <f>IF('PASTE DATA HERE'!$D139="","",'PASTE DATA HERE'!D139)</f>
        <v/>
      </c>
      <c r="F340" s="1" t="str">
        <f>IF('PASTE DATA HERE'!$D139="","",'PASTE DATA HERE'!E139)</f>
        <v/>
      </c>
      <c r="G340" s="1"/>
      <c r="H340" s="1"/>
      <c r="I340" s="1">
        <v>138</v>
      </c>
      <c r="J340" s="1" t="str">
        <f t="shared" si="58"/>
        <v>ZZZZZZZZZ</v>
      </c>
      <c r="K340">
        <f t="shared" si="50"/>
        <v>35000000000000</v>
      </c>
      <c r="L340">
        <f t="shared" si="51"/>
        <v>350000000000</v>
      </c>
      <c r="M340">
        <f t="shared" si="52"/>
        <v>3500000000</v>
      </c>
      <c r="N340">
        <f t="shared" si="53"/>
        <v>35000000</v>
      </c>
      <c r="O340">
        <f t="shared" si="54"/>
        <v>350000</v>
      </c>
      <c r="P340">
        <f t="shared" si="55"/>
        <v>3500</v>
      </c>
      <c r="Q340">
        <f t="shared" si="56"/>
        <v>35</v>
      </c>
      <c r="R340">
        <f t="shared" si="59"/>
        <v>135353535353535</v>
      </c>
      <c r="S340" s="1" t="str">
        <f t="shared" si="67"/>
        <v/>
      </c>
      <c r="T340" s="1" t="str">
        <f t="shared" si="68"/>
        <v/>
      </c>
      <c r="U340" s="1" t="str">
        <f t="shared" si="69"/>
        <v/>
      </c>
      <c r="V340" s="1" t="str">
        <f t="shared" si="70"/>
        <v/>
      </c>
      <c r="W340">
        <f t="shared" si="57"/>
        <v>138</v>
      </c>
      <c r="Z340">
        <f t="array" ref="Z340">MIN(IF($R$203:$R$503=AB339,IF($I$203:$I$503&gt;AA339,$I$203:$I$503,FALSE)))</f>
        <v>138</v>
      </c>
      <c r="AA340">
        <f t="array" ref="AA340">IF(Z340=0,VLOOKUP(MIN(IF($R$203:$R$503&gt;AB339,$R$203:$R$503)),$R$203:$W$503,6,FALSE),Z340)</f>
        <v>138</v>
      </c>
      <c r="AB340">
        <f t="shared" si="60"/>
        <v>135353535353535</v>
      </c>
      <c r="AD340" t="e">
        <f t="shared" si="61"/>
        <v>#N/A</v>
      </c>
      <c r="AE340" s="10" t="e">
        <f t="shared" si="62"/>
        <v>#N/A</v>
      </c>
      <c r="AF340" t="e">
        <f t="shared" si="63"/>
        <v>#N/A</v>
      </c>
      <c r="AG340" t="e">
        <f t="shared" si="64"/>
        <v>#N/A</v>
      </c>
      <c r="AH340" t="e">
        <f t="shared" si="65"/>
        <v>#N/A</v>
      </c>
      <c r="AI340" t="e">
        <f t="shared" si="66"/>
        <v>#N/A</v>
      </c>
    </row>
    <row r="341" spans="1:35" x14ac:dyDescent="0.25">
      <c r="A341" s="1">
        <f t="shared" si="49"/>
        <v>0</v>
      </c>
      <c r="B341" s="1" t="str">
        <f>IF('PASTE DATA HERE'!$D140="","",'PASTE DATA HERE'!A140)</f>
        <v/>
      </c>
      <c r="C341" s="1" t="str">
        <f>IF('PASTE DATA HERE'!$D140="","",'PASTE DATA HERE'!B140)</f>
        <v/>
      </c>
      <c r="D341" s="1" t="str">
        <f>IF('PASTE DATA HERE'!$D140="","",'PASTE DATA HERE'!C140)</f>
        <v/>
      </c>
      <c r="E341" s="1" t="str">
        <f>IF('PASTE DATA HERE'!$D140="","",'PASTE DATA HERE'!D140)</f>
        <v/>
      </c>
      <c r="F341" s="1" t="str">
        <f>IF('PASTE DATA HERE'!$D140="","",'PASTE DATA HERE'!E140)</f>
        <v/>
      </c>
      <c r="G341" s="1"/>
      <c r="H341" s="1"/>
      <c r="I341" s="1">
        <v>139</v>
      </c>
      <c r="J341" s="1" t="str">
        <f t="shared" si="58"/>
        <v>ZZZZZZZZZ</v>
      </c>
      <c r="K341">
        <f t="shared" si="50"/>
        <v>35000000000000</v>
      </c>
      <c r="L341">
        <f t="shared" si="51"/>
        <v>350000000000</v>
      </c>
      <c r="M341">
        <f t="shared" si="52"/>
        <v>3500000000</v>
      </c>
      <c r="N341">
        <f t="shared" si="53"/>
        <v>35000000</v>
      </c>
      <c r="O341">
        <f t="shared" si="54"/>
        <v>350000</v>
      </c>
      <c r="P341">
        <f t="shared" si="55"/>
        <v>3500</v>
      </c>
      <c r="Q341">
        <f t="shared" si="56"/>
        <v>35</v>
      </c>
      <c r="R341">
        <f t="shared" si="59"/>
        <v>135353535353535</v>
      </c>
      <c r="S341" s="1" t="str">
        <f t="shared" si="67"/>
        <v/>
      </c>
      <c r="T341" s="1" t="str">
        <f t="shared" si="68"/>
        <v/>
      </c>
      <c r="U341" s="1" t="str">
        <f t="shared" si="69"/>
        <v/>
      </c>
      <c r="V341" s="1" t="str">
        <f t="shared" si="70"/>
        <v/>
      </c>
      <c r="W341">
        <f t="shared" si="57"/>
        <v>139</v>
      </c>
      <c r="Z341">
        <f t="array" ref="Z341">MIN(IF($R$203:$R$503=AB340,IF($I$203:$I$503&gt;AA340,$I$203:$I$503,FALSE)))</f>
        <v>139</v>
      </c>
      <c r="AA341">
        <f t="array" ref="AA341">IF(Z341=0,VLOOKUP(MIN(IF($R$203:$R$503&gt;AB340,$R$203:$R$503)),$R$203:$W$503,6,FALSE),Z341)</f>
        <v>139</v>
      </c>
      <c r="AB341">
        <f t="shared" si="60"/>
        <v>135353535353535</v>
      </c>
      <c r="AD341" t="e">
        <f t="shared" si="61"/>
        <v>#N/A</v>
      </c>
      <c r="AE341" s="10" t="e">
        <f t="shared" si="62"/>
        <v>#N/A</v>
      </c>
      <c r="AF341" t="e">
        <f t="shared" si="63"/>
        <v>#N/A</v>
      </c>
      <c r="AG341" t="e">
        <f t="shared" si="64"/>
        <v>#N/A</v>
      </c>
      <c r="AH341" t="e">
        <f t="shared" si="65"/>
        <v>#N/A</v>
      </c>
      <c r="AI341" t="e">
        <f t="shared" si="66"/>
        <v>#N/A</v>
      </c>
    </row>
    <row r="342" spans="1:35" x14ac:dyDescent="0.25">
      <c r="A342" s="1">
        <f t="shared" si="49"/>
        <v>0</v>
      </c>
      <c r="B342" s="1" t="str">
        <f>IF('PASTE DATA HERE'!$D141="","",'PASTE DATA HERE'!A141)</f>
        <v/>
      </c>
      <c r="C342" s="1" t="str">
        <f>IF('PASTE DATA HERE'!$D141="","",'PASTE DATA HERE'!B141)</f>
        <v/>
      </c>
      <c r="D342" s="1" t="str">
        <f>IF('PASTE DATA HERE'!$D141="","",'PASTE DATA HERE'!C141)</f>
        <v/>
      </c>
      <c r="E342" s="1" t="str">
        <f>IF('PASTE DATA HERE'!$D141="","",'PASTE DATA HERE'!D141)</f>
        <v/>
      </c>
      <c r="F342" s="1" t="str">
        <f>IF('PASTE DATA HERE'!$D141="","",'PASTE DATA HERE'!E141)</f>
        <v/>
      </c>
      <c r="G342" s="1"/>
      <c r="H342" s="1"/>
      <c r="I342" s="1">
        <v>140</v>
      </c>
      <c r="J342" s="1" t="str">
        <f t="shared" si="58"/>
        <v>ZZZZZZZZZ</v>
      </c>
      <c r="K342">
        <f t="shared" si="50"/>
        <v>35000000000000</v>
      </c>
      <c r="L342">
        <f t="shared" si="51"/>
        <v>350000000000</v>
      </c>
      <c r="M342">
        <f t="shared" si="52"/>
        <v>3500000000</v>
      </c>
      <c r="N342">
        <f t="shared" si="53"/>
        <v>35000000</v>
      </c>
      <c r="O342">
        <f t="shared" si="54"/>
        <v>350000</v>
      </c>
      <c r="P342">
        <f t="shared" si="55"/>
        <v>3500</v>
      </c>
      <c r="Q342">
        <f t="shared" si="56"/>
        <v>35</v>
      </c>
      <c r="R342">
        <f t="shared" si="59"/>
        <v>135353535353535</v>
      </c>
      <c r="S342" s="1" t="str">
        <f t="shared" si="67"/>
        <v/>
      </c>
      <c r="T342" s="1" t="str">
        <f t="shared" si="68"/>
        <v/>
      </c>
      <c r="U342" s="1" t="str">
        <f t="shared" si="69"/>
        <v/>
      </c>
      <c r="V342" s="1" t="str">
        <f t="shared" si="70"/>
        <v/>
      </c>
      <c r="W342">
        <f t="shared" si="57"/>
        <v>140</v>
      </c>
      <c r="Z342">
        <f t="array" ref="Z342">MIN(IF($R$203:$R$503=AB341,IF($I$203:$I$503&gt;AA341,$I$203:$I$503,FALSE)))</f>
        <v>140</v>
      </c>
      <c r="AA342">
        <f t="array" ref="AA342">IF(Z342=0,VLOOKUP(MIN(IF($R$203:$R$503&gt;AB341,$R$203:$R$503)),$R$203:$W$503,6,FALSE),Z342)</f>
        <v>140</v>
      </c>
      <c r="AB342">
        <f t="shared" si="60"/>
        <v>135353535353535</v>
      </c>
      <c r="AD342" t="e">
        <f t="shared" si="61"/>
        <v>#N/A</v>
      </c>
      <c r="AE342" s="10" t="e">
        <f t="shared" si="62"/>
        <v>#N/A</v>
      </c>
      <c r="AF342" t="e">
        <f t="shared" si="63"/>
        <v>#N/A</v>
      </c>
      <c r="AG342" t="e">
        <f t="shared" si="64"/>
        <v>#N/A</v>
      </c>
      <c r="AH342" t="e">
        <f t="shared" si="65"/>
        <v>#N/A</v>
      </c>
      <c r="AI342" t="e">
        <f t="shared" si="66"/>
        <v>#N/A</v>
      </c>
    </row>
    <row r="343" spans="1:35" x14ac:dyDescent="0.25">
      <c r="A343" s="1">
        <f t="shared" si="49"/>
        <v>0</v>
      </c>
      <c r="B343" s="1" t="str">
        <f>IF('PASTE DATA HERE'!$D142="","",'PASTE DATA HERE'!A142)</f>
        <v/>
      </c>
      <c r="C343" s="1" t="str">
        <f>IF('PASTE DATA HERE'!$D142="","",'PASTE DATA HERE'!B142)</f>
        <v/>
      </c>
      <c r="D343" s="1" t="str">
        <f>IF('PASTE DATA HERE'!$D142="","",'PASTE DATA HERE'!C142)</f>
        <v/>
      </c>
      <c r="E343" s="1" t="str">
        <f>IF('PASTE DATA HERE'!$D142="","",'PASTE DATA HERE'!D142)</f>
        <v/>
      </c>
      <c r="F343" s="1" t="str">
        <f>IF('PASTE DATA HERE'!$D142="","",'PASTE DATA HERE'!E142)</f>
        <v/>
      </c>
      <c r="G343" s="1"/>
      <c r="H343" s="1"/>
      <c r="I343" s="1">
        <v>141</v>
      </c>
      <c r="J343" s="1" t="str">
        <f t="shared" si="58"/>
        <v>ZZZZZZZZZ</v>
      </c>
      <c r="K343">
        <f t="shared" si="50"/>
        <v>35000000000000</v>
      </c>
      <c r="L343">
        <f t="shared" si="51"/>
        <v>350000000000</v>
      </c>
      <c r="M343">
        <f t="shared" si="52"/>
        <v>3500000000</v>
      </c>
      <c r="N343">
        <f t="shared" si="53"/>
        <v>35000000</v>
      </c>
      <c r="O343">
        <f t="shared" si="54"/>
        <v>350000</v>
      </c>
      <c r="P343">
        <f t="shared" si="55"/>
        <v>3500</v>
      </c>
      <c r="Q343">
        <f t="shared" si="56"/>
        <v>35</v>
      </c>
      <c r="R343">
        <f t="shared" si="59"/>
        <v>135353535353535</v>
      </c>
      <c r="S343" s="1" t="str">
        <f t="shared" si="67"/>
        <v/>
      </c>
      <c r="T343" s="1" t="str">
        <f t="shared" si="68"/>
        <v/>
      </c>
      <c r="U343" s="1" t="str">
        <f t="shared" si="69"/>
        <v/>
      </c>
      <c r="V343" s="1" t="str">
        <f t="shared" si="70"/>
        <v/>
      </c>
      <c r="W343">
        <f t="shared" si="57"/>
        <v>141</v>
      </c>
      <c r="Z343">
        <f t="array" ref="Z343">MIN(IF($R$203:$R$503=AB342,IF($I$203:$I$503&gt;AA342,$I$203:$I$503,FALSE)))</f>
        <v>141</v>
      </c>
      <c r="AA343">
        <f t="array" ref="AA343">IF(Z343=0,VLOOKUP(MIN(IF($R$203:$R$503&gt;AB342,$R$203:$R$503)),$R$203:$W$503,6,FALSE),Z343)</f>
        <v>141</v>
      </c>
      <c r="AB343">
        <f t="shared" si="60"/>
        <v>135353535353535</v>
      </c>
      <c r="AD343" t="e">
        <f t="shared" si="61"/>
        <v>#N/A</v>
      </c>
      <c r="AE343" s="10" t="e">
        <f t="shared" si="62"/>
        <v>#N/A</v>
      </c>
      <c r="AF343" t="e">
        <f t="shared" si="63"/>
        <v>#N/A</v>
      </c>
      <c r="AG343" t="e">
        <f t="shared" si="64"/>
        <v>#N/A</v>
      </c>
      <c r="AH343" t="e">
        <f t="shared" si="65"/>
        <v>#N/A</v>
      </c>
      <c r="AI343" t="e">
        <f t="shared" si="66"/>
        <v>#N/A</v>
      </c>
    </row>
    <row r="344" spans="1:35" x14ac:dyDescent="0.25">
      <c r="A344" s="1">
        <f t="shared" si="49"/>
        <v>0</v>
      </c>
      <c r="B344" s="1" t="str">
        <f>IF('PASTE DATA HERE'!$D143="","",'PASTE DATA HERE'!A143)</f>
        <v/>
      </c>
      <c r="C344" s="1" t="str">
        <f>IF('PASTE DATA HERE'!$D143="","",'PASTE DATA HERE'!B143)</f>
        <v/>
      </c>
      <c r="D344" s="1" t="str">
        <f>IF('PASTE DATA HERE'!$D143="","",'PASTE DATA HERE'!C143)</f>
        <v/>
      </c>
      <c r="E344" s="1" t="str">
        <f>IF('PASTE DATA HERE'!$D143="","",'PASTE DATA HERE'!D143)</f>
        <v/>
      </c>
      <c r="F344" s="1" t="str">
        <f>IF('PASTE DATA HERE'!$D143="","",'PASTE DATA HERE'!E143)</f>
        <v/>
      </c>
      <c r="G344" s="1"/>
      <c r="H344" s="1"/>
      <c r="I344" s="1">
        <v>142</v>
      </c>
      <c r="J344" s="1" t="str">
        <f t="shared" si="58"/>
        <v>ZZZZZZZZZ</v>
      </c>
      <c r="K344">
        <f t="shared" si="50"/>
        <v>35000000000000</v>
      </c>
      <c r="L344">
        <f t="shared" si="51"/>
        <v>350000000000</v>
      </c>
      <c r="M344">
        <f t="shared" si="52"/>
        <v>3500000000</v>
      </c>
      <c r="N344">
        <f t="shared" si="53"/>
        <v>35000000</v>
      </c>
      <c r="O344">
        <f t="shared" si="54"/>
        <v>350000</v>
      </c>
      <c r="P344">
        <f t="shared" si="55"/>
        <v>3500</v>
      </c>
      <c r="Q344">
        <f t="shared" si="56"/>
        <v>35</v>
      </c>
      <c r="R344">
        <f t="shared" si="59"/>
        <v>135353535353535</v>
      </c>
      <c r="S344" s="1" t="str">
        <f t="shared" si="67"/>
        <v/>
      </c>
      <c r="T344" s="1" t="str">
        <f t="shared" si="68"/>
        <v/>
      </c>
      <c r="U344" s="1" t="str">
        <f t="shared" si="69"/>
        <v/>
      </c>
      <c r="V344" s="1" t="str">
        <f t="shared" si="70"/>
        <v/>
      </c>
      <c r="W344">
        <f t="shared" si="57"/>
        <v>142</v>
      </c>
      <c r="Z344">
        <f t="array" ref="Z344">MIN(IF($R$203:$R$503=AB343,IF($I$203:$I$503&gt;AA343,$I$203:$I$503,FALSE)))</f>
        <v>142</v>
      </c>
      <c r="AA344">
        <f t="array" ref="AA344">IF(Z344=0,VLOOKUP(MIN(IF($R$203:$R$503&gt;AB343,$R$203:$R$503)),$R$203:$W$503,6,FALSE),Z344)</f>
        <v>142</v>
      </c>
      <c r="AB344">
        <f t="shared" si="60"/>
        <v>135353535353535</v>
      </c>
      <c r="AD344" t="e">
        <f t="shared" si="61"/>
        <v>#N/A</v>
      </c>
      <c r="AE344" s="10" t="e">
        <f t="shared" si="62"/>
        <v>#N/A</v>
      </c>
      <c r="AF344" t="e">
        <f t="shared" si="63"/>
        <v>#N/A</v>
      </c>
      <c r="AG344" t="e">
        <f t="shared" si="64"/>
        <v>#N/A</v>
      </c>
      <c r="AH344" t="e">
        <f t="shared" si="65"/>
        <v>#N/A</v>
      </c>
      <c r="AI344" t="e">
        <f t="shared" si="66"/>
        <v>#N/A</v>
      </c>
    </row>
    <row r="345" spans="1:35" x14ac:dyDescent="0.25">
      <c r="A345" s="1">
        <f t="shared" si="49"/>
        <v>0</v>
      </c>
      <c r="B345" s="1" t="str">
        <f>IF('PASTE DATA HERE'!$D144="","",'PASTE DATA HERE'!A144)</f>
        <v/>
      </c>
      <c r="C345" s="1" t="str">
        <f>IF('PASTE DATA HERE'!$D144="","",'PASTE DATA HERE'!B144)</f>
        <v/>
      </c>
      <c r="D345" s="1" t="str">
        <f>IF('PASTE DATA HERE'!$D144="","",'PASTE DATA HERE'!C144)</f>
        <v/>
      </c>
      <c r="E345" s="1" t="str">
        <f>IF('PASTE DATA HERE'!$D144="","",'PASTE DATA HERE'!D144)</f>
        <v/>
      </c>
      <c r="F345" s="1" t="str">
        <f>IF('PASTE DATA HERE'!$D144="","",'PASTE DATA HERE'!E144)</f>
        <v/>
      </c>
      <c r="G345" s="1"/>
      <c r="H345" s="1"/>
      <c r="I345" s="1">
        <v>143</v>
      </c>
      <c r="J345" s="1" t="str">
        <f t="shared" si="58"/>
        <v>ZZZZZZZZZ</v>
      </c>
      <c r="K345">
        <f t="shared" si="50"/>
        <v>35000000000000</v>
      </c>
      <c r="L345">
        <f t="shared" si="51"/>
        <v>350000000000</v>
      </c>
      <c r="M345">
        <f t="shared" si="52"/>
        <v>3500000000</v>
      </c>
      <c r="N345">
        <f t="shared" si="53"/>
        <v>35000000</v>
      </c>
      <c r="O345">
        <f t="shared" si="54"/>
        <v>350000</v>
      </c>
      <c r="P345">
        <f t="shared" si="55"/>
        <v>3500</v>
      </c>
      <c r="Q345">
        <f t="shared" si="56"/>
        <v>35</v>
      </c>
      <c r="R345">
        <f t="shared" si="59"/>
        <v>135353535353535</v>
      </c>
      <c r="S345" s="1" t="str">
        <f t="shared" si="67"/>
        <v/>
      </c>
      <c r="T345" s="1" t="str">
        <f t="shared" si="68"/>
        <v/>
      </c>
      <c r="U345" s="1" t="str">
        <f t="shared" si="69"/>
        <v/>
      </c>
      <c r="V345" s="1" t="str">
        <f t="shared" si="70"/>
        <v/>
      </c>
      <c r="W345">
        <f t="shared" si="57"/>
        <v>143</v>
      </c>
      <c r="Z345">
        <f t="array" ref="Z345">MIN(IF($R$203:$R$503=AB344,IF($I$203:$I$503&gt;AA344,$I$203:$I$503,FALSE)))</f>
        <v>143</v>
      </c>
      <c r="AA345">
        <f t="array" ref="AA345">IF(Z345=0,VLOOKUP(MIN(IF($R$203:$R$503&gt;AB344,$R$203:$R$503)),$R$203:$W$503,6,FALSE),Z345)</f>
        <v>143</v>
      </c>
      <c r="AB345">
        <f t="shared" si="60"/>
        <v>135353535353535</v>
      </c>
      <c r="AD345" t="e">
        <f t="shared" si="61"/>
        <v>#N/A</v>
      </c>
      <c r="AE345" s="10" t="e">
        <f t="shared" si="62"/>
        <v>#N/A</v>
      </c>
      <c r="AF345" t="e">
        <f t="shared" si="63"/>
        <v>#N/A</v>
      </c>
      <c r="AG345" t="e">
        <f t="shared" si="64"/>
        <v>#N/A</v>
      </c>
      <c r="AH345" t="e">
        <f t="shared" si="65"/>
        <v>#N/A</v>
      </c>
      <c r="AI345" t="e">
        <f t="shared" si="66"/>
        <v>#N/A</v>
      </c>
    </row>
    <row r="346" spans="1:35" x14ac:dyDescent="0.25">
      <c r="A346" s="1">
        <f t="shared" si="49"/>
        <v>0</v>
      </c>
      <c r="B346" s="1" t="str">
        <f>IF('PASTE DATA HERE'!$D145="","",'PASTE DATA HERE'!A145)</f>
        <v/>
      </c>
      <c r="C346" s="1" t="str">
        <f>IF('PASTE DATA HERE'!$D145="","",'PASTE DATA HERE'!B145)</f>
        <v/>
      </c>
      <c r="D346" s="1" t="str">
        <f>IF('PASTE DATA HERE'!$D145="","",'PASTE DATA HERE'!C145)</f>
        <v/>
      </c>
      <c r="E346" s="1" t="str">
        <f>IF('PASTE DATA HERE'!$D145="","",'PASTE DATA HERE'!D145)</f>
        <v/>
      </c>
      <c r="F346" s="1" t="str">
        <f>IF('PASTE DATA HERE'!$D145="","",'PASTE DATA HERE'!E145)</f>
        <v/>
      </c>
      <c r="G346" s="1"/>
      <c r="H346" s="1"/>
      <c r="I346" s="1">
        <v>144</v>
      </c>
      <c r="J346" s="1" t="str">
        <f t="shared" si="58"/>
        <v>ZZZZZZZZZ</v>
      </c>
      <c r="K346">
        <f t="shared" si="50"/>
        <v>35000000000000</v>
      </c>
      <c r="L346">
        <f t="shared" si="51"/>
        <v>350000000000</v>
      </c>
      <c r="M346">
        <f t="shared" si="52"/>
        <v>3500000000</v>
      </c>
      <c r="N346">
        <f t="shared" si="53"/>
        <v>35000000</v>
      </c>
      <c r="O346">
        <f t="shared" si="54"/>
        <v>350000</v>
      </c>
      <c r="P346">
        <f t="shared" si="55"/>
        <v>3500</v>
      </c>
      <c r="Q346">
        <f t="shared" si="56"/>
        <v>35</v>
      </c>
      <c r="R346">
        <f t="shared" si="59"/>
        <v>135353535353535</v>
      </c>
      <c r="S346" s="1" t="str">
        <f t="shared" si="67"/>
        <v/>
      </c>
      <c r="T346" s="1" t="str">
        <f t="shared" si="68"/>
        <v/>
      </c>
      <c r="U346" s="1" t="str">
        <f t="shared" si="69"/>
        <v/>
      </c>
      <c r="V346" s="1" t="str">
        <f t="shared" si="70"/>
        <v/>
      </c>
      <c r="W346">
        <f t="shared" si="57"/>
        <v>144</v>
      </c>
      <c r="Z346">
        <f t="array" ref="Z346">MIN(IF($R$203:$R$503=AB345,IF($I$203:$I$503&gt;AA345,$I$203:$I$503,FALSE)))</f>
        <v>144</v>
      </c>
      <c r="AA346">
        <f t="array" ref="AA346">IF(Z346=0,VLOOKUP(MIN(IF($R$203:$R$503&gt;AB345,$R$203:$R$503)),$R$203:$W$503,6,FALSE),Z346)</f>
        <v>144</v>
      </c>
      <c r="AB346">
        <f t="shared" si="60"/>
        <v>135353535353535</v>
      </c>
      <c r="AD346" t="e">
        <f t="shared" si="61"/>
        <v>#N/A</v>
      </c>
      <c r="AE346" s="10" t="e">
        <f t="shared" si="62"/>
        <v>#N/A</v>
      </c>
      <c r="AF346" t="e">
        <f t="shared" si="63"/>
        <v>#N/A</v>
      </c>
      <c r="AG346" t="e">
        <f t="shared" si="64"/>
        <v>#N/A</v>
      </c>
      <c r="AH346" t="e">
        <f t="shared" si="65"/>
        <v>#N/A</v>
      </c>
      <c r="AI346" t="e">
        <f t="shared" si="66"/>
        <v>#N/A</v>
      </c>
    </row>
    <row r="347" spans="1:35" x14ac:dyDescent="0.25">
      <c r="A347" s="1">
        <f t="shared" si="49"/>
        <v>0</v>
      </c>
      <c r="B347" s="1" t="str">
        <f>IF('PASTE DATA HERE'!$D146="","",'PASTE DATA HERE'!A146)</f>
        <v/>
      </c>
      <c r="C347" s="1" t="str">
        <f>IF('PASTE DATA HERE'!$D146="","",'PASTE DATA HERE'!B146)</f>
        <v/>
      </c>
      <c r="D347" s="1" t="str">
        <f>IF('PASTE DATA HERE'!$D146="","",'PASTE DATA HERE'!C146)</f>
        <v/>
      </c>
      <c r="E347" s="1" t="str">
        <f>IF('PASTE DATA HERE'!$D146="","",'PASTE DATA HERE'!D146)</f>
        <v/>
      </c>
      <c r="F347" s="1" t="str">
        <f>IF('PASTE DATA HERE'!$D146="","",'PASTE DATA HERE'!E146)</f>
        <v/>
      </c>
      <c r="G347" s="1"/>
      <c r="H347" s="1"/>
      <c r="I347" s="1">
        <v>145</v>
      </c>
      <c r="J347" s="1" t="str">
        <f t="shared" si="58"/>
        <v>ZZZZZZZZZ</v>
      </c>
      <c r="K347">
        <f t="shared" si="50"/>
        <v>35000000000000</v>
      </c>
      <c r="L347">
        <f t="shared" si="51"/>
        <v>350000000000</v>
      </c>
      <c r="M347">
        <f t="shared" si="52"/>
        <v>3500000000</v>
      </c>
      <c r="N347">
        <f t="shared" si="53"/>
        <v>35000000</v>
      </c>
      <c r="O347">
        <f t="shared" si="54"/>
        <v>350000</v>
      </c>
      <c r="P347">
        <f t="shared" si="55"/>
        <v>3500</v>
      </c>
      <c r="Q347">
        <f t="shared" si="56"/>
        <v>35</v>
      </c>
      <c r="R347">
        <f t="shared" si="59"/>
        <v>135353535353535</v>
      </c>
      <c r="S347" s="1" t="str">
        <f t="shared" si="67"/>
        <v/>
      </c>
      <c r="T347" s="1" t="str">
        <f t="shared" si="68"/>
        <v/>
      </c>
      <c r="U347" s="1" t="str">
        <f t="shared" si="69"/>
        <v/>
      </c>
      <c r="V347" s="1" t="str">
        <f t="shared" si="70"/>
        <v/>
      </c>
      <c r="W347">
        <f t="shared" si="57"/>
        <v>145</v>
      </c>
      <c r="Z347">
        <f t="array" ref="Z347">MIN(IF($R$203:$R$503=AB346,IF($I$203:$I$503&gt;AA346,$I$203:$I$503,FALSE)))</f>
        <v>145</v>
      </c>
      <c r="AA347">
        <f t="array" ref="AA347">IF(Z347=0,VLOOKUP(MIN(IF($R$203:$R$503&gt;AB346,$R$203:$R$503)),$R$203:$W$503,6,FALSE),Z347)</f>
        <v>145</v>
      </c>
      <c r="AB347">
        <f t="shared" si="60"/>
        <v>135353535353535</v>
      </c>
      <c r="AD347" t="e">
        <f t="shared" si="61"/>
        <v>#N/A</v>
      </c>
      <c r="AE347" s="10" t="e">
        <f t="shared" si="62"/>
        <v>#N/A</v>
      </c>
      <c r="AF347" t="e">
        <f t="shared" si="63"/>
        <v>#N/A</v>
      </c>
      <c r="AG347" t="e">
        <f t="shared" si="64"/>
        <v>#N/A</v>
      </c>
      <c r="AH347" t="e">
        <f t="shared" si="65"/>
        <v>#N/A</v>
      </c>
      <c r="AI347" t="e">
        <f t="shared" si="66"/>
        <v>#N/A</v>
      </c>
    </row>
    <row r="348" spans="1:35" x14ac:dyDescent="0.25">
      <c r="A348" s="1">
        <f t="shared" si="49"/>
        <v>0</v>
      </c>
      <c r="B348" s="1" t="str">
        <f>IF('PASTE DATA HERE'!$D147="","",'PASTE DATA HERE'!A147)</f>
        <v/>
      </c>
      <c r="C348" s="1" t="str">
        <f>IF('PASTE DATA HERE'!$D147="","",'PASTE DATA HERE'!B147)</f>
        <v/>
      </c>
      <c r="D348" s="1" t="str">
        <f>IF('PASTE DATA HERE'!$D147="","",'PASTE DATA HERE'!C147)</f>
        <v/>
      </c>
      <c r="E348" s="1" t="str">
        <f>IF('PASTE DATA HERE'!$D147="","",'PASTE DATA HERE'!D147)</f>
        <v/>
      </c>
      <c r="F348" s="1" t="str">
        <f>IF('PASTE DATA HERE'!$D147="","",'PASTE DATA HERE'!E147)</f>
        <v/>
      </c>
      <c r="G348" s="1"/>
      <c r="H348" s="1"/>
      <c r="I348" s="1">
        <v>146</v>
      </c>
      <c r="J348" s="1" t="str">
        <f t="shared" si="58"/>
        <v>ZZZZZZZZZ</v>
      </c>
      <c r="K348">
        <f t="shared" si="50"/>
        <v>35000000000000</v>
      </c>
      <c r="L348">
        <f t="shared" si="51"/>
        <v>350000000000</v>
      </c>
      <c r="M348">
        <f t="shared" si="52"/>
        <v>3500000000</v>
      </c>
      <c r="N348">
        <f t="shared" si="53"/>
        <v>35000000</v>
      </c>
      <c r="O348">
        <f t="shared" si="54"/>
        <v>350000</v>
      </c>
      <c r="P348">
        <f t="shared" si="55"/>
        <v>3500</v>
      </c>
      <c r="Q348">
        <f t="shared" si="56"/>
        <v>35</v>
      </c>
      <c r="R348">
        <f t="shared" si="59"/>
        <v>135353535353535</v>
      </c>
      <c r="S348" s="1" t="str">
        <f t="shared" si="67"/>
        <v/>
      </c>
      <c r="T348" s="1" t="str">
        <f t="shared" si="68"/>
        <v/>
      </c>
      <c r="U348" s="1" t="str">
        <f t="shared" si="69"/>
        <v/>
      </c>
      <c r="V348" s="1" t="str">
        <f t="shared" si="70"/>
        <v/>
      </c>
      <c r="W348">
        <f t="shared" si="57"/>
        <v>146</v>
      </c>
      <c r="Z348">
        <f t="array" ref="Z348">MIN(IF($R$203:$R$503=AB347,IF($I$203:$I$503&gt;AA347,$I$203:$I$503,FALSE)))</f>
        <v>146</v>
      </c>
      <c r="AA348">
        <f t="array" ref="AA348">IF(Z348=0,VLOOKUP(MIN(IF($R$203:$R$503&gt;AB347,$R$203:$R$503)),$R$203:$W$503,6,FALSE),Z348)</f>
        <v>146</v>
      </c>
      <c r="AB348">
        <f t="shared" si="60"/>
        <v>135353535353535</v>
      </c>
      <c r="AD348" t="e">
        <f t="shared" si="61"/>
        <v>#N/A</v>
      </c>
      <c r="AE348" s="10" t="e">
        <f t="shared" si="62"/>
        <v>#N/A</v>
      </c>
      <c r="AF348" t="e">
        <f t="shared" si="63"/>
        <v>#N/A</v>
      </c>
      <c r="AG348" t="e">
        <f t="shared" si="64"/>
        <v>#N/A</v>
      </c>
      <c r="AH348" t="e">
        <f t="shared" si="65"/>
        <v>#N/A</v>
      </c>
      <c r="AI348" t="e">
        <f t="shared" si="66"/>
        <v>#N/A</v>
      </c>
    </row>
    <row r="349" spans="1:35" x14ac:dyDescent="0.25">
      <c r="A349" s="1">
        <f t="shared" si="49"/>
        <v>0</v>
      </c>
      <c r="B349" s="1" t="str">
        <f>IF('PASTE DATA HERE'!$D148="","",'PASTE DATA HERE'!A148)</f>
        <v/>
      </c>
      <c r="C349" s="1" t="str">
        <f>IF('PASTE DATA HERE'!$D148="","",'PASTE DATA HERE'!B148)</f>
        <v/>
      </c>
      <c r="D349" s="1" t="str">
        <f>IF('PASTE DATA HERE'!$D148="","",'PASTE DATA HERE'!C148)</f>
        <v/>
      </c>
      <c r="E349" s="1" t="str">
        <f>IF('PASTE DATA HERE'!$D148="","",'PASTE DATA HERE'!D148)</f>
        <v/>
      </c>
      <c r="F349" s="1" t="str">
        <f>IF('PASTE DATA HERE'!$D148="","",'PASTE DATA HERE'!E148)</f>
        <v/>
      </c>
      <c r="G349" s="1"/>
      <c r="H349" s="1"/>
      <c r="I349" s="1">
        <v>147</v>
      </c>
      <c r="J349" s="1" t="str">
        <f t="shared" si="58"/>
        <v>ZZZZZZZZZ</v>
      </c>
      <c r="K349">
        <f t="shared" si="50"/>
        <v>35000000000000</v>
      </c>
      <c r="L349">
        <f t="shared" si="51"/>
        <v>350000000000</v>
      </c>
      <c r="M349">
        <f t="shared" si="52"/>
        <v>3500000000</v>
      </c>
      <c r="N349">
        <f t="shared" si="53"/>
        <v>35000000</v>
      </c>
      <c r="O349">
        <f t="shared" si="54"/>
        <v>350000</v>
      </c>
      <c r="P349">
        <f t="shared" si="55"/>
        <v>3500</v>
      </c>
      <c r="Q349">
        <f t="shared" si="56"/>
        <v>35</v>
      </c>
      <c r="R349">
        <f t="shared" si="59"/>
        <v>135353535353535</v>
      </c>
      <c r="S349" s="1" t="str">
        <f t="shared" si="67"/>
        <v/>
      </c>
      <c r="T349" s="1" t="str">
        <f t="shared" si="68"/>
        <v/>
      </c>
      <c r="U349" s="1" t="str">
        <f t="shared" si="69"/>
        <v/>
      </c>
      <c r="V349" s="1" t="str">
        <f t="shared" si="70"/>
        <v/>
      </c>
      <c r="W349">
        <f t="shared" si="57"/>
        <v>147</v>
      </c>
      <c r="Z349">
        <f t="array" ref="Z349">MIN(IF($R$203:$R$503=AB348,IF($I$203:$I$503&gt;AA348,$I$203:$I$503,FALSE)))</f>
        <v>147</v>
      </c>
      <c r="AA349">
        <f t="array" ref="AA349">IF(Z349=0,VLOOKUP(MIN(IF($R$203:$R$503&gt;AB348,$R$203:$R$503)),$R$203:$W$503,6,FALSE),Z349)</f>
        <v>147</v>
      </c>
      <c r="AB349">
        <f t="shared" si="60"/>
        <v>135353535353535</v>
      </c>
      <c r="AD349" t="e">
        <f t="shared" si="61"/>
        <v>#N/A</v>
      </c>
      <c r="AE349" s="10" t="e">
        <f t="shared" si="62"/>
        <v>#N/A</v>
      </c>
      <c r="AF349" t="e">
        <f t="shared" si="63"/>
        <v>#N/A</v>
      </c>
      <c r="AG349" t="e">
        <f t="shared" si="64"/>
        <v>#N/A</v>
      </c>
      <c r="AH349" t="e">
        <f t="shared" si="65"/>
        <v>#N/A</v>
      </c>
      <c r="AI349" t="e">
        <f t="shared" si="66"/>
        <v>#N/A</v>
      </c>
    </row>
    <row r="350" spans="1:35" x14ac:dyDescent="0.25">
      <c r="A350" s="1">
        <f t="shared" si="49"/>
        <v>0</v>
      </c>
      <c r="B350" s="1" t="str">
        <f>IF('PASTE DATA HERE'!$D149="","",'PASTE DATA HERE'!A149)</f>
        <v/>
      </c>
      <c r="C350" s="1" t="str">
        <f>IF('PASTE DATA HERE'!$D149="","",'PASTE DATA HERE'!B149)</f>
        <v/>
      </c>
      <c r="D350" s="1" t="str">
        <f>IF('PASTE DATA HERE'!$D149="","",'PASTE DATA HERE'!C149)</f>
        <v/>
      </c>
      <c r="E350" s="1" t="str">
        <f>IF('PASTE DATA HERE'!$D149="","",'PASTE DATA HERE'!D149)</f>
        <v/>
      </c>
      <c r="F350" s="1" t="str">
        <f>IF('PASTE DATA HERE'!$D149="","",'PASTE DATA HERE'!E149)</f>
        <v/>
      </c>
      <c r="G350" s="1"/>
      <c r="H350" s="1"/>
      <c r="I350" s="1">
        <v>148</v>
      </c>
      <c r="J350" s="1" t="str">
        <f t="shared" si="58"/>
        <v>ZZZZZZZZZ</v>
      </c>
      <c r="K350">
        <f t="shared" si="50"/>
        <v>35000000000000</v>
      </c>
      <c r="L350">
        <f t="shared" si="51"/>
        <v>350000000000</v>
      </c>
      <c r="M350">
        <f t="shared" si="52"/>
        <v>3500000000</v>
      </c>
      <c r="N350">
        <f t="shared" si="53"/>
        <v>35000000</v>
      </c>
      <c r="O350">
        <f t="shared" si="54"/>
        <v>350000</v>
      </c>
      <c r="P350">
        <f t="shared" si="55"/>
        <v>3500</v>
      </c>
      <c r="Q350">
        <f t="shared" si="56"/>
        <v>35</v>
      </c>
      <c r="R350">
        <f t="shared" si="59"/>
        <v>135353535353535</v>
      </c>
      <c r="S350" s="1" t="str">
        <f t="shared" si="67"/>
        <v/>
      </c>
      <c r="T350" s="1" t="str">
        <f t="shared" si="68"/>
        <v/>
      </c>
      <c r="U350" s="1" t="str">
        <f t="shared" si="69"/>
        <v/>
      </c>
      <c r="V350" s="1" t="str">
        <f t="shared" si="70"/>
        <v/>
      </c>
      <c r="W350">
        <f t="shared" si="57"/>
        <v>148</v>
      </c>
      <c r="Z350">
        <f t="array" ref="Z350">MIN(IF($R$203:$R$503=AB349,IF($I$203:$I$503&gt;AA349,$I$203:$I$503,FALSE)))</f>
        <v>148</v>
      </c>
      <c r="AA350">
        <f t="array" ref="AA350">IF(Z350=0,VLOOKUP(MIN(IF($R$203:$R$503&gt;AB349,$R$203:$R$503)),$R$203:$W$503,6,FALSE),Z350)</f>
        <v>148</v>
      </c>
      <c r="AB350">
        <f t="shared" si="60"/>
        <v>135353535353535</v>
      </c>
      <c r="AD350" t="e">
        <f t="shared" si="61"/>
        <v>#N/A</v>
      </c>
      <c r="AE350" s="10" t="e">
        <f t="shared" si="62"/>
        <v>#N/A</v>
      </c>
      <c r="AF350" t="e">
        <f t="shared" si="63"/>
        <v>#N/A</v>
      </c>
      <c r="AG350" t="e">
        <f t="shared" si="64"/>
        <v>#N/A</v>
      </c>
      <c r="AH350" t="e">
        <f t="shared" si="65"/>
        <v>#N/A</v>
      </c>
      <c r="AI350" t="e">
        <f t="shared" si="66"/>
        <v>#N/A</v>
      </c>
    </row>
    <row r="351" spans="1:35" x14ac:dyDescent="0.25">
      <c r="A351" s="1">
        <f t="shared" si="49"/>
        <v>0</v>
      </c>
      <c r="B351" s="1" t="str">
        <f>IF('PASTE DATA HERE'!$D150="","",'PASTE DATA HERE'!A150)</f>
        <v/>
      </c>
      <c r="C351" s="1" t="str">
        <f>IF('PASTE DATA HERE'!$D150="","",'PASTE DATA HERE'!B150)</f>
        <v/>
      </c>
      <c r="D351" s="1" t="str">
        <f>IF('PASTE DATA HERE'!$D150="","",'PASTE DATA HERE'!C150)</f>
        <v/>
      </c>
      <c r="E351" s="1" t="str">
        <f>IF('PASTE DATA HERE'!$D150="","",'PASTE DATA HERE'!D150)</f>
        <v/>
      </c>
      <c r="F351" s="1" t="str">
        <f>IF('PASTE DATA HERE'!$D150="","",'PASTE DATA HERE'!E150)</f>
        <v/>
      </c>
      <c r="G351" s="1"/>
      <c r="H351" s="1"/>
      <c r="I351" s="1">
        <v>149</v>
      </c>
      <c r="J351" s="1" t="str">
        <f t="shared" si="58"/>
        <v>ZZZZZZZZZ</v>
      </c>
      <c r="K351">
        <f t="shared" si="50"/>
        <v>35000000000000</v>
      </c>
      <c r="L351">
        <f t="shared" si="51"/>
        <v>350000000000</v>
      </c>
      <c r="M351">
        <f t="shared" si="52"/>
        <v>3500000000</v>
      </c>
      <c r="N351">
        <f t="shared" si="53"/>
        <v>35000000</v>
      </c>
      <c r="O351">
        <f t="shared" si="54"/>
        <v>350000</v>
      </c>
      <c r="P351">
        <f t="shared" si="55"/>
        <v>3500</v>
      </c>
      <c r="Q351">
        <f t="shared" si="56"/>
        <v>35</v>
      </c>
      <c r="R351">
        <f t="shared" si="59"/>
        <v>135353535353535</v>
      </c>
      <c r="S351" s="1" t="str">
        <f t="shared" si="67"/>
        <v/>
      </c>
      <c r="T351" s="1" t="str">
        <f t="shared" si="68"/>
        <v/>
      </c>
      <c r="U351" s="1" t="str">
        <f t="shared" si="69"/>
        <v/>
      </c>
      <c r="V351" s="1" t="str">
        <f t="shared" si="70"/>
        <v/>
      </c>
      <c r="W351">
        <f t="shared" si="57"/>
        <v>149</v>
      </c>
      <c r="Z351">
        <f t="array" ref="Z351">MIN(IF($R$203:$R$503=AB350,IF($I$203:$I$503&gt;AA350,$I$203:$I$503,FALSE)))</f>
        <v>149</v>
      </c>
      <c r="AA351">
        <f t="array" ref="AA351">IF(Z351=0,VLOOKUP(MIN(IF($R$203:$R$503&gt;AB350,$R$203:$R$503)),$R$203:$W$503,6,FALSE),Z351)</f>
        <v>149</v>
      </c>
      <c r="AB351">
        <f t="shared" si="60"/>
        <v>135353535353535</v>
      </c>
      <c r="AD351" t="e">
        <f t="shared" si="61"/>
        <v>#N/A</v>
      </c>
      <c r="AE351" s="10" t="e">
        <f t="shared" si="62"/>
        <v>#N/A</v>
      </c>
      <c r="AF351" t="e">
        <f t="shared" si="63"/>
        <v>#N/A</v>
      </c>
      <c r="AG351" t="e">
        <f t="shared" si="64"/>
        <v>#N/A</v>
      </c>
      <c r="AH351" t="e">
        <f t="shared" si="65"/>
        <v>#N/A</v>
      </c>
      <c r="AI351" t="e">
        <f t="shared" si="66"/>
        <v>#N/A</v>
      </c>
    </row>
    <row r="352" spans="1:35" x14ac:dyDescent="0.25">
      <c r="A352" s="1">
        <f t="shared" si="49"/>
        <v>0</v>
      </c>
      <c r="B352" s="1" t="str">
        <f>IF('PASTE DATA HERE'!$D151="","",'PASTE DATA HERE'!A151)</f>
        <v/>
      </c>
      <c r="C352" s="1" t="str">
        <f>IF('PASTE DATA HERE'!$D151="","",'PASTE DATA HERE'!B151)</f>
        <v/>
      </c>
      <c r="D352" s="1" t="str">
        <f>IF('PASTE DATA HERE'!$D151="","",'PASTE DATA HERE'!C151)</f>
        <v/>
      </c>
      <c r="E352" s="1" t="str">
        <f>IF('PASTE DATA HERE'!$D151="","",'PASTE DATA HERE'!D151)</f>
        <v/>
      </c>
      <c r="F352" s="1" t="str">
        <f>IF('PASTE DATA HERE'!$D151="","",'PASTE DATA HERE'!E151)</f>
        <v/>
      </c>
      <c r="G352" s="1"/>
      <c r="H352" s="1"/>
      <c r="I352" s="1">
        <v>150</v>
      </c>
      <c r="J352" s="1" t="str">
        <f t="shared" si="58"/>
        <v>ZZZZZZZZZ</v>
      </c>
      <c r="K352">
        <f t="shared" si="50"/>
        <v>35000000000000</v>
      </c>
      <c r="L352">
        <f t="shared" si="51"/>
        <v>350000000000</v>
      </c>
      <c r="M352">
        <f t="shared" si="52"/>
        <v>3500000000</v>
      </c>
      <c r="N352">
        <f t="shared" si="53"/>
        <v>35000000</v>
      </c>
      <c r="O352">
        <f t="shared" si="54"/>
        <v>350000</v>
      </c>
      <c r="P352">
        <f t="shared" si="55"/>
        <v>3500</v>
      </c>
      <c r="Q352">
        <f t="shared" si="56"/>
        <v>35</v>
      </c>
      <c r="R352">
        <f t="shared" si="59"/>
        <v>135353535353535</v>
      </c>
      <c r="S352" s="1" t="str">
        <f t="shared" si="67"/>
        <v/>
      </c>
      <c r="T352" s="1" t="str">
        <f t="shared" si="68"/>
        <v/>
      </c>
      <c r="U352" s="1" t="str">
        <f t="shared" si="69"/>
        <v/>
      </c>
      <c r="V352" s="1" t="str">
        <f t="shared" si="70"/>
        <v/>
      </c>
      <c r="W352">
        <f t="shared" si="57"/>
        <v>150</v>
      </c>
      <c r="Z352">
        <f t="array" ref="Z352">MIN(IF($R$203:$R$503=AB351,IF($I$203:$I$503&gt;AA351,$I$203:$I$503,FALSE)))</f>
        <v>150</v>
      </c>
      <c r="AA352">
        <f t="array" ref="AA352">IF(Z352=0,VLOOKUP(MIN(IF($R$203:$R$503&gt;AB351,$R$203:$R$503)),$R$203:$W$503,6,FALSE),Z352)</f>
        <v>150</v>
      </c>
      <c r="AB352">
        <f t="shared" si="60"/>
        <v>135353535353535</v>
      </c>
      <c r="AD352" t="e">
        <f t="shared" si="61"/>
        <v>#N/A</v>
      </c>
      <c r="AE352" s="10" t="e">
        <f t="shared" si="62"/>
        <v>#N/A</v>
      </c>
      <c r="AF352" t="e">
        <f t="shared" si="63"/>
        <v>#N/A</v>
      </c>
      <c r="AG352" t="e">
        <f t="shared" si="64"/>
        <v>#N/A</v>
      </c>
      <c r="AH352" t="e">
        <f t="shared" si="65"/>
        <v>#N/A</v>
      </c>
      <c r="AI352" t="e">
        <f t="shared" si="66"/>
        <v>#N/A</v>
      </c>
    </row>
    <row r="353" spans="1:35" x14ac:dyDescent="0.25">
      <c r="A353" s="1">
        <f t="shared" si="49"/>
        <v>0</v>
      </c>
      <c r="B353" s="1" t="str">
        <f>IF('PASTE DATA HERE'!$D152="","",'PASTE DATA HERE'!A152)</f>
        <v/>
      </c>
      <c r="C353" s="1" t="str">
        <f>IF('PASTE DATA HERE'!$D152="","",'PASTE DATA HERE'!B152)</f>
        <v/>
      </c>
      <c r="D353" s="1" t="str">
        <f>IF('PASTE DATA HERE'!$D152="","",'PASTE DATA HERE'!C152)</f>
        <v/>
      </c>
      <c r="E353" s="1" t="str">
        <f>IF('PASTE DATA HERE'!$D152="","",'PASTE DATA HERE'!D152)</f>
        <v/>
      </c>
      <c r="F353" s="1" t="str">
        <f>IF('PASTE DATA HERE'!$D152="","",'PASTE DATA HERE'!E152)</f>
        <v/>
      </c>
      <c r="G353" s="1"/>
      <c r="H353" s="1"/>
      <c r="I353" s="1">
        <v>151</v>
      </c>
      <c r="J353" s="1" t="str">
        <f t="shared" si="58"/>
        <v>ZZZZZZZZZ</v>
      </c>
      <c r="K353">
        <f t="shared" si="50"/>
        <v>35000000000000</v>
      </c>
      <c r="L353">
        <f t="shared" si="51"/>
        <v>350000000000</v>
      </c>
      <c r="M353">
        <f t="shared" si="52"/>
        <v>3500000000</v>
      </c>
      <c r="N353">
        <f t="shared" si="53"/>
        <v>35000000</v>
      </c>
      <c r="O353">
        <f t="shared" si="54"/>
        <v>350000</v>
      </c>
      <c r="P353">
        <f t="shared" si="55"/>
        <v>3500</v>
      </c>
      <c r="Q353">
        <f t="shared" si="56"/>
        <v>35</v>
      </c>
      <c r="R353">
        <f t="shared" si="59"/>
        <v>135353535353535</v>
      </c>
      <c r="S353" s="1" t="str">
        <f t="shared" si="67"/>
        <v/>
      </c>
      <c r="T353" s="1" t="str">
        <f t="shared" si="68"/>
        <v/>
      </c>
      <c r="U353" s="1" t="str">
        <f t="shared" si="69"/>
        <v/>
      </c>
      <c r="V353" s="1" t="str">
        <f t="shared" si="70"/>
        <v/>
      </c>
      <c r="W353">
        <f t="shared" si="57"/>
        <v>151</v>
      </c>
      <c r="Z353">
        <f t="array" ref="Z353">MIN(IF($R$203:$R$503=AB352,IF($I$203:$I$503&gt;AA352,$I$203:$I$503,FALSE)))</f>
        <v>151</v>
      </c>
      <c r="AA353">
        <f t="array" ref="AA353">IF(Z353=0,VLOOKUP(MIN(IF($R$203:$R$503&gt;AB352,$R$203:$R$503)),$R$203:$W$503,6,FALSE),Z353)</f>
        <v>151</v>
      </c>
      <c r="AB353">
        <f t="shared" si="60"/>
        <v>135353535353535</v>
      </c>
      <c r="AD353" t="e">
        <f t="shared" si="61"/>
        <v>#N/A</v>
      </c>
      <c r="AE353" s="10" t="e">
        <f t="shared" si="62"/>
        <v>#N/A</v>
      </c>
      <c r="AF353" t="e">
        <f t="shared" si="63"/>
        <v>#N/A</v>
      </c>
      <c r="AG353" t="e">
        <f t="shared" si="64"/>
        <v>#N/A</v>
      </c>
      <c r="AH353" t="e">
        <f t="shared" si="65"/>
        <v>#N/A</v>
      </c>
      <c r="AI353" t="e">
        <f t="shared" si="66"/>
        <v>#N/A</v>
      </c>
    </row>
    <row r="354" spans="1:35" x14ac:dyDescent="0.25">
      <c r="A354" s="1">
        <f t="shared" si="49"/>
        <v>0</v>
      </c>
      <c r="B354" s="1" t="str">
        <f>IF('PASTE DATA HERE'!$D153="","",'PASTE DATA HERE'!A153)</f>
        <v/>
      </c>
      <c r="C354" s="1" t="str">
        <f>IF('PASTE DATA HERE'!$D153="","",'PASTE DATA HERE'!B153)</f>
        <v/>
      </c>
      <c r="D354" s="1" t="str">
        <f>IF('PASTE DATA HERE'!$D153="","",'PASTE DATA HERE'!C153)</f>
        <v/>
      </c>
      <c r="E354" s="1" t="str">
        <f>IF('PASTE DATA HERE'!$D153="","",'PASTE DATA HERE'!D153)</f>
        <v/>
      </c>
      <c r="F354" s="1" t="str">
        <f>IF('PASTE DATA HERE'!$D153="","",'PASTE DATA HERE'!E153)</f>
        <v/>
      </c>
      <c r="G354" s="1"/>
      <c r="H354" s="1"/>
      <c r="I354" s="1">
        <v>152</v>
      </c>
      <c r="J354" s="1" t="str">
        <f t="shared" si="58"/>
        <v>ZZZZZZZZZ</v>
      </c>
      <c r="K354">
        <f t="shared" si="50"/>
        <v>35000000000000</v>
      </c>
      <c r="L354">
        <f t="shared" si="51"/>
        <v>350000000000</v>
      </c>
      <c r="M354">
        <f t="shared" si="52"/>
        <v>3500000000</v>
      </c>
      <c r="N354">
        <f t="shared" si="53"/>
        <v>35000000</v>
      </c>
      <c r="O354">
        <f t="shared" si="54"/>
        <v>350000</v>
      </c>
      <c r="P354">
        <f t="shared" si="55"/>
        <v>3500</v>
      </c>
      <c r="Q354">
        <f t="shared" si="56"/>
        <v>35</v>
      </c>
      <c r="R354">
        <f t="shared" si="59"/>
        <v>135353535353535</v>
      </c>
      <c r="S354" s="1" t="str">
        <f t="shared" si="67"/>
        <v/>
      </c>
      <c r="T354" s="1" t="str">
        <f t="shared" si="68"/>
        <v/>
      </c>
      <c r="U354" s="1" t="str">
        <f t="shared" si="69"/>
        <v/>
      </c>
      <c r="V354" s="1" t="str">
        <f t="shared" si="70"/>
        <v/>
      </c>
      <c r="W354">
        <f t="shared" si="57"/>
        <v>152</v>
      </c>
      <c r="Z354">
        <f t="array" ref="Z354">MIN(IF($R$203:$R$503=AB353,IF($I$203:$I$503&gt;AA353,$I$203:$I$503,FALSE)))</f>
        <v>152</v>
      </c>
      <c r="AA354">
        <f t="array" ref="AA354">IF(Z354=0,VLOOKUP(MIN(IF($R$203:$R$503&gt;AB353,$R$203:$R$503)),$R$203:$W$503,6,FALSE),Z354)</f>
        <v>152</v>
      </c>
      <c r="AB354">
        <f t="shared" si="60"/>
        <v>135353535353535</v>
      </c>
      <c r="AD354" t="e">
        <f t="shared" si="61"/>
        <v>#N/A</v>
      </c>
      <c r="AE354" s="10" t="e">
        <f t="shared" si="62"/>
        <v>#N/A</v>
      </c>
      <c r="AF354" t="e">
        <f t="shared" si="63"/>
        <v>#N/A</v>
      </c>
      <c r="AG354" t="e">
        <f t="shared" si="64"/>
        <v>#N/A</v>
      </c>
      <c r="AH354" t="e">
        <f t="shared" si="65"/>
        <v>#N/A</v>
      </c>
      <c r="AI354" t="e">
        <f t="shared" si="66"/>
        <v>#N/A</v>
      </c>
    </row>
    <row r="355" spans="1:35" x14ac:dyDescent="0.25">
      <c r="A355" s="1">
        <f t="shared" si="49"/>
        <v>0</v>
      </c>
      <c r="B355" s="1" t="str">
        <f>IF('PASTE DATA HERE'!$D154="","",'PASTE DATA HERE'!A154)</f>
        <v/>
      </c>
      <c r="C355" s="1" t="str">
        <f>IF('PASTE DATA HERE'!$D154="","",'PASTE DATA HERE'!B154)</f>
        <v/>
      </c>
      <c r="D355" s="1" t="str">
        <f>IF('PASTE DATA HERE'!$D154="","",'PASTE DATA HERE'!C154)</f>
        <v/>
      </c>
      <c r="E355" s="1" t="str">
        <f>IF('PASTE DATA HERE'!$D154="","",'PASTE DATA HERE'!D154)</f>
        <v/>
      </c>
      <c r="F355" s="1" t="str">
        <f>IF('PASTE DATA HERE'!$D154="","",'PASTE DATA HERE'!E154)</f>
        <v/>
      </c>
      <c r="G355" s="1"/>
      <c r="H355" s="1"/>
      <c r="I355" s="1">
        <v>153</v>
      </c>
      <c r="J355" s="1" t="str">
        <f t="shared" si="58"/>
        <v>ZZZZZZZZZ</v>
      </c>
      <c r="K355">
        <f t="shared" si="50"/>
        <v>35000000000000</v>
      </c>
      <c r="L355">
        <f t="shared" si="51"/>
        <v>350000000000</v>
      </c>
      <c r="M355">
        <f t="shared" si="52"/>
        <v>3500000000</v>
      </c>
      <c r="N355">
        <f t="shared" si="53"/>
        <v>35000000</v>
      </c>
      <c r="O355">
        <f t="shared" si="54"/>
        <v>350000</v>
      </c>
      <c r="P355">
        <f t="shared" si="55"/>
        <v>3500</v>
      </c>
      <c r="Q355">
        <f t="shared" si="56"/>
        <v>35</v>
      </c>
      <c r="R355">
        <f t="shared" si="59"/>
        <v>135353535353535</v>
      </c>
      <c r="S355" s="1" t="str">
        <f t="shared" si="67"/>
        <v/>
      </c>
      <c r="T355" s="1" t="str">
        <f t="shared" si="68"/>
        <v/>
      </c>
      <c r="U355" s="1" t="str">
        <f t="shared" si="69"/>
        <v/>
      </c>
      <c r="V355" s="1" t="str">
        <f t="shared" si="70"/>
        <v/>
      </c>
      <c r="W355">
        <f t="shared" si="57"/>
        <v>153</v>
      </c>
      <c r="Z355">
        <f t="array" ref="Z355">MIN(IF($R$203:$R$503=AB354,IF($I$203:$I$503&gt;AA354,$I$203:$I$503,FALSE)))</f>
        <v>153</v>
      </c>
      <c r="AA355">
        <f t="array" ref="AA355">IF(Z355=0,VLOOKUP(MIN(IF($R$203:$R$503&gt;AB354,$R$203:$R$503)),$R$203:$W$503,6,FALSE),Z355)</f>
        <v>153</v>
      </c>
      <c r="AB355">
        <f t="shared" si="60"/>
        <v>135353535353535</v>
      </c>
      <c r="AD355" t="e">
        <f t="shared" si="61"/>
        <v>#N/A</v>
      </c>
      <c r="AE355" s="10" t="e">
        <f t="shared" si="62"/>
        <v>#N/A</v>
      </c>
      <c r="AF355" t="e">
        <f t="shared" si="63"/>
        <v>#N/A</v>
      </c>
      <c r="AG355" t="e">
        <f t="shared" si="64"/>
        <v>#N/A</v>
      </c>
      <c r="AH355" t="e">
        <f t="shared" si="65"/>
        <v>#N/A</v>
      </c>
      <c r="AI355" t="e">
        <f t="shared" si="66"/>
        <v>#N/A</v>
      </c>
    </row>
    <row r="356" spans="1:35" x14ac:dyDescent="0.25">
      <c r="A356" s="1">
        <f t="shared" si="49"/>
        <v>0</v>
      </c>
      <c r="B356" s="1" t="str">
        <f>IF('PASTE DATA HERE'!$D155="","",'PASTE DATA HERE'!A155)</f>
        <v/>
      </c>
      <c r="C356" s="1" t="str">
        <f>IF('PASTE DATA HERE'!$D155="","",'PASTE DATA HERE'!B155)</f>
        <v/>
      </c>
      <c r="D356" s="1" t="str">
        <f>IF('PASTE DATA HERE'!$D155="","",'PASTE DATA HERE'!C155)</f>
        <v/>
      </c>
      <c r="E356" s="1" t="str">
        <f>IF('PASTE DATA HERE'!$D155="","",'PASTE DATA HERE'!D155)</f>
        <v/>
      </c>
      <c r="F356" s="1" t="str">
        <f>IF('PASTE DATA HERE'!$D155="","",'PASTE DATA HERE'!E155)</f>
        <v/>
      </c>
      <c r="G356" s="1"/>
      <c r="H356" s="1"/>
      <c r="I356" s="1">
        <v>154</v>
      </c>
      <c r="J356" s="1" t="str">
        <f t="shared" si="58"/>
        <v>ZZZZZZZZZ</v>
      </c>
      <c r="K356">
        <f t="shared" si="50"/>
        <v>35000000000000</v>
      </c>
      <c r="L356">
        <f t="shared" si="51"/>
        <v>350000000000</v>
      </c>
      <c r="M356">
        <f t="shared" si="52"/>
        <v>3500000000</v>
      </c>
      <c r="N356">
        <f t="shared" si="53"/>
        <v>35000000</v>
      </c>
      <c r="O356">
        <f t="shared" si="54"/>
        <v>350000</v>
      </c>
      <c r="P356">
        <f t="shared" si="55"/>
        <v>3500</v>
      </c>
      <c r="Q356">
        <f t="shared" si="56"/>
        <v>35</v>
      </c>
      <c r="R356">
        <f t="shared" si="59"/>
        <v>135353535353535</v>
      </c>
      <c r="S356" s="1" t="str">
        <f t="shared" si="67"/>
        <v/>
      </c>
      <c r="T356" s="1" t="str">
        <f t="shared" si="68"/>
        <v/>
      </c>
      <c r="U356" s="1" t="str">
        <f t="shared" si="69"/>
        <v/>
      </c>
      <c r="V356" s="1" t="str">
        <f t="shared" si="70"/>
        <v/>
      </c>
      <c r="W356">
        <f t="shared" si="57"/>
        <v>154</v>
      </c>
      <c r="Z356">
        <f t="array" ref="Z356">MIN(IF($R$203:$R$503=AB355,IF($I$203:$I$503&gt;AA355,$I$203:$I$503,FALSE)))</f>
        <v>154</v>
      </c>
      <c r="AA356">
        <f t="array" ref="AA356">IF(Z356=0,VLOOKUP(MIN(IF($R$203:$R$503&gt;AB355,$R$203:$R$503)),$R$203:$W$503,6,FALSE),Z356)</f>
        <v>154</v>
      </c>
      <c r="AB356">
        <f t="shared" si="60"/>
        <v>135353535353535</v>
      </c>
      <c r="AD356" t="e">
        <f t="shared" si="61"/>
        <v>#N/A</v>
      </c>
      <c r="AE356" s="10" t="e">
        <f t="shared" si="62"/>
        <v>#N/A</v>
      </c>
      <c r="AF356" t="e">
        <f t="shared" si="63"/>
        <v>#N/A</v>
      </c>
      <c r="AG356" t="e">
        <f t="shared" si="64"/>
        <v>#N/A</v>
      </c>
      <c r="AH356" t="e">
        <f t="shared" si="65"/>
        <v>#N/A</v>
      </c>
      <c r="AI356" t="e">
        <f t="shared" si="66"/>
        <v>#N/A</v>
      </c>
    </row>
    <row r="357" spans="1:35" x14ac:dyDescent="0.25">
      <c r="A357" s="1">
        <f t="shared" si="49"/>
        <v>0</v>
      </c>
      <c r="B357" s="1" t="str">
        <f>IF('PASTE DATA HERE'!$D156="","",'PASTE DATA HERE'!A156)</f>
        <v/>
      </c>
      <c r="C357" s="1" t="str">
        <f>IF('PASTE DATA HERE'!$D156="","",'PASTE DATA HERE'!B156)</f>
        <v/>
      </c>
      <c r="D357" s="1" t="str">
        <f>IF('PASTE DATA HERE'!$D156="","",'PASTE DATA HERE'!C156)</f>
        <v/>
      </c>
      <c r="E357" s="1" t="str">
        <f>IF('PASTE DATA HERE'!$D156="","",'PASTE DATA HERE'!D156)</f>
        <v/>
      </c>
      <c r="F357" s="1" t="str">
        <f>IF('PASTE DATA HERE'!$D156="","",'PASTE DATA HERE'!E156)</f>
        <v/>
      </c>
      <c r="G357" s="1"/>
      <c r="H357" s="1"/>
      <c r="I357" s="1">
        <v>155</v>
      </c>
      <c r="J357" s="1" t="str">
        <f t="shared" si="58"/>
        <v>ZZZZZZZZZ</v>
      </c>
      <c r="K357">
        <f t="shared" si="50"/>
        <v>35000000000000</v>
      </c>
      <c r="L357">
        <f t="shared" si="51"/>
        <v>350000000000</v>
      </c>
      <c r="M357">
        <f t="shared" si="52"/>
        <v>3500000000</v>
      </c>
      <c r="N357">
        <f t="shared" si="53"/>
        <v>35000000</v>
      </c>
      <c r="O357">
        <f t="shared" si="54"/>
        <v>350000</v>
      </c>
      <c r="P357">
        <f t="shared" si="55"/>
        <v>3500</v>
      </c>
      <c r="Q357">
        <f t="shared" si="56"/>
        <v>35</v>
      </c>
      <c r="R357">
        <f t="shared" si="59"/>
        <v>135353535353535</v>
      </c>
      <c r="S357" s="1" t="str">
        <f t="shared" si="67"/>
        <v/>
      </c>
      <c r="T357" s="1" t="str">
        <f t="shared" si="68"/>
        <v/>
      </c>
      <c r="U357" s="1" t="str">
        <f t="shared" si="69"/>
        <v/>
      </c>
      <c r="V357" s="1" t="str">
        <f t="shared" si="70"/>
        <v/>
      </c>
      <c r="W357">
        <f t="shared" si="57"/>
        <v>155</v>
      </c>
      <c r="Z357">
        <f t="array" ref="Z357">MIN(IF($R$203:$R$503=AB356,IF($I$203:$I$503&gt;AA356,$I$203:$I$503,FALSE)))</f>
        <v>155</v>
      </c>
      <c r="AA357">
        <f t="array" ref="AA357">IF(Z357=0,VLOOKUP(MIN(IF($R$203:$R$503&gt;AB356,$R$203:$R$503)),$R$203:$W$503,6,FALSE),Z357)</f>
        <v>155</v>
      </c>
      <c r="AB357">
        <f t="shared" si="60"/>
        <v>135353535353535</v>
      </c>
      <c r="AD357" t="e">
        <f t="shared" si="61"/>
        <v>#N/A</v>
      </c>
      <c r="AE357" s="10" t="e">
        <f t="shared" si="62"/>
        <v>#N/A</v>
      </c>
      <c r="AF357" t="e">
        <f t="shared" si="63"/>
        <v>#N/A</v>
      </c>
      <c r="AG357" t="e">
        <f t="shared" si="64"/>
        <v>#N/A</v>
      </c>
      <c r="AH357" t="e">
        <f t="shared" si="65"/>
        <v>#N/A</v>
      </c>
      <c r="AI357" t="e">
        <f t="shared" si="66"/>
        <v>#N/A</v>
      </c>
    </row>
    <row r="358" spans="1:35" x14ac:dyDescent="0.25">
      <c r="A358" s="1">
        <f t="shared" si="49"/>
        <v>0</v>
      </c>
      <c r="B358" s="1" t="str">
        <f>IF('PASTE DATA HERE'!$D157="","",'PASTE DATA HERE'!A157)</f>
        <v/>
      </c>
      <c r="C358" s="1" t="str">
        <f>IF('PASTE DATA HERE'!$D157="","",'PASTE DATA HERE'!B157)</f>
        <v/>
      </c>
      <c r="D358" s="1" t="str">
        <f>IF('PASTE DATA HERE'!$D157="","",'PASTE DATA HERE'!C157)</f>
        <v/>
      </c>
      <c r="E358" s="1" t="str">
        <f>IF('PASTE DATA HERE'!$D157="","",'PASTE DATA HERE'!D157)</f>
        <v/>
      </c>
      <c r="F358" s="1" t="str">
        <f>IF('PASTE DATA HERE'!$D157="","",'PASTE DATA HERE'!E157)</f>
        <v/>
      </c>
      <c r="G358" s="1"/>
      <c r="H358" s="1"/>
      <c r="I358" s="1">
        <v>156</v>
      </c>
      <c r="J358" s="1" t="str">
        <f t="shared" si="58"/>
        <v>ZZZZZZZZZ</v>
      </c>
      <c r="K358">
        <f t="shared" si="50"/>
        <v>35000000000000</v>
      </c>
      <c r="L358">
        <f t="shared" si="51"/>
        <v>350000000000</v>
      </c>
      <c r="M358">
        <f t="shared" si="52"/>
        <v>3500000000</v>
      </c>
      <c r="N358">
        <f t="shared" si="53"/>
        <v>35000000</v>
      </c>
      <c r="O358">
        <f t="shared" si="54"/>
        <v>350000</v>
      </c>
      <c r="P358">
        <f t="shared" si="55"/>
        <v>3500</v>
      </c>
      <c r="Q358">
        <f t="shared" si="56"/>
        <v>35</v>
      </c>
      <c r="R358">
        <f t="shared" si="59"/>
        <v>135353535353535</v>
      </c>
      <c r="S358" s="1" t="str">
        <f t="shared" si="67"/>
        <v/>
      </c>
      <c r="T358" s="1" t="str">
        <f t="shared" si="68"/>
        <v/>
      </c>
      <c r="U358" s="1" t="str">
        <f t="shared" si="69"/>
        <v/>
      </c>
      <c r="V358" s="1" t="str">
        <f t="shared" si="70"/>
        <v/>
      </c>
      <c r="W358">
        <f t="shared" si="57"/>
        <v>156</v>
      </c>
      <c r="Z358">
        <f t="array" ref="Z358">MIN(IF($R$203:$R$503=AB357,IF($I$203:$I$503&gt;AA357,$I$203:$I$503,FALSE)))</f>
        <v>156</v>
      </c>
      <c r="AA358">
        <f t="array" ref="AA358">IF(Z358=0,VLOOKUP(MIN(IF($R$203:$R$503&gt;AB357,$R$203:$R$503)),$R$203:$W$503,6,FALSE),Z358)</f>
        <v>156</v>
      </c>
      <c r="AB358">
        <f t="shared" si="60"/>
        <v>135353535353535</v>
      </c>
      <c r="AD358" t="e">
        <f t="shared" si="61"/>
        <v>#N/A</v>
      </c>
      <c r="AE358" s="10" t="e">
        <f t="shared" si="62"/>
        <v>#N/A</v>
      </c>
      <c r="AF358" t="e">
        <f t="shared" si="63"/>
        <v>#N/A</v>
      </c>
      <c r="AG358" t="e">
        <f t="shared" si="64"/>
        <v>#N/A</v>
      </c>
      <c r="AH358" t="e">
        <f t="shared" si="65"/>
        <v>#N/A</v>
      </c>
      <c r="AI358" t="e">
        <f t="shared" si="66"/>
        <v>#N/A</v>
      </c>
    </row>
    <row r="359" spans="1:35" x14ac:dyDescent="0.25">
      <c r="A359" s="1">
        <f t="shared" si="49"/>
        <v>0</v>
      </c>
      <c r="B359" s="1" t="str">
        <f>IF('PASTE DATA HERE'!$D158="","",'PASTE DATA HERE'!A158)</f>
        <v/>
      </c>
      <c r="C359" s="1" t="str">
        <f>IF('PASTE DATA HERE'!$D158="","",'PASTE DATA HERE'!B158)</f>
        <v/>
      </c>
      <c r="D359" s="1" t="str">
        <f>IF('PASTE DATA HERE'!$D158="","",'PASTE DATA HERE'!C158)</f>
        <v/>
      </c>
      <c r="E359" s="1" t="str">
        <f>IF('PASTE DATA HERE'!$D158="","",'PASTE DATA HERE'!D158)</f>
        <v/>
      </c>
      <c r="F359" s="1" t="str">
        <f>IF('PASTE DATA HERE'!$D158="","",'PASTE DATA HERE'!E158)</f>
        <v/>
      </c>
      <c r="G359" s="1"/>
      <c r="H359" s="1"/>
      <c r="I359" s="1">
        <v>157</v>
      </c>
      <c r="J359" s="1" t="str">
        <f t="shared" si="58"/>
        <v>ZZZZZZZZZ</v>
      </c>
      <c r="K359">
        <f t="shared" si="50"/>
        <v>35000000000000</v>
      </c>
      <c r="L359">
        <f t="shared" si="51"/>
        <v>350000000000</v>
      </c>
      <c r="M359">
        <f t="shared" si="52"/>
        <v>3500000000</v>
      </c>
      <c r="N359">
        <f t="shared" si="53"/>
        <v>35000000</v>
      </c>
      <c r="O359">
        <f t="shared" si="54"/>
        <v>350000</v>
      </c>
      <c r="P359">
        <f t="shared" si="55"/>
        <v>3500</v>
      </c>
      <c r="Q359">
        <f t="shared" si="56"/>
        <v>35</v>
      </c>
      <c r="R359">
        <f t="shared" si="59"/>
        <v>135353535353535</v>
      </c>
      <c r="S359" s="1" t="str">
        <f t="shared" si="67"/>
        <v/>
      </c>
      <c r="T359" s="1" t="str">
        <f t="shared" si="68"/>
        <v/>
      </c>
      <c r="U359" s="1" t="str">
        <f t="shared" si="69"/>
        <v/>
      </c>
      <c r="V359" s="1" t="str">
        <f t="shared" si="70"/>
        <v/>
      </c>
      <c r="W359">
        <f t="shared" si="57"/>
        <v>157</v>
      </c>
      <c r="Z359">
        <f t="array" ref="Z359">MIN(IF($R$203:$R$503=AB358,IF($I$203:$I$503&gt;AA358,$I$203:$I$503,FALSE)))</f>
        <v>157</v>
      </c>
      <c r="AA359">
        <f t="array" ref="AA359">IF(Z359=0,VLOOKUP(MIN(IF($R$203:$R$503&gt;AB358,$R$203:$R$503)),$R$203:$W$503,6,FALSE),Z359)</f>
        <v>157</v>
      </c>
      <c r="AB359">
        <f t="shared" si="60"/>
        <v>135353535353535</v>
      </c>
      <c r="AD359" t="e">
        <f t="shared" si="61"/>
        <v>#N/A</v>
      </c>
      <c r="AE359" s="10" t="e">
        <f t="shared" si="62"/>
        <v>#N/A</v>
      </c>
      <c r="AF359" t="e">
        <f t="shared" si="63"/>
        <v>#N/A</v>
      </c>
      <c r="AG359" t="e">
        <f t="shared" si="64"/>
        <v>#N/A</v>
      </c>
      <c r="AH359" t="e">
        <f t="shared" si="65"/>
        <v>#N/A</v>
      </c>
      <c r="AI359" t="e">
        <f t="shared" si="66"/>
        <v>#N/A</v>
      </c>
    </row>
    <row r="360" spans="1:35" x14ac:dyDescent="0.25">
      <c r="A360" s="1">
        <f t="shared" si="49"/>
        <v>0</v>
      </c>
      <c r="B360" s="1" t="str">
        <f>IF('PASTE DATA HERE'!$D159="","",'PASTE DATA HERE'!A159)</f>
        <v/>
      </c>
      <c r="C360" s="1" t="str">
        <f>IF('PASTE DATA HERE'!$D159="","",'PASTE DATA HERE'!B159)</f>
        <v/>
      </c>
      <c r="D360" s="1" t="str">
        <f>IF('PASTE DATA HERE'!$D159="","",'PASTE DATA HERE'!C159)</f>
        <v/>
      </c>
      <c r="E360" s="1" t="str">
        <f>IF('PASTE DATA HERE'!$D159="","",'PASTE DATA HERE'!D159)</f>
        <v/>
      </c>
      <c r="F360" s="1" t="str">
        <f>IF('PASTE DATA HERE'!$D159="","",'PASTE DATA HERE'!E159)</f>
        <v/>
      </c>
      <c r="G360" s="1"/>
      <c r="H360" s="1"/>
      <c r="I360" s="1">
        <v>158</v>
      </c>
      <c r="J360" s="1" t="str">
        <f t="shared" si="58"/>
        <v>ZZZZZZZZZ</v>
      </c>
      <c r="K360">
        <f t="shared" si="50"/>
        <v>35000000000000</v>
      </c>
      <c r="L360">
        <f t="shared" si="51"/>
        <v>350000000000</v>
      </c>
      <c r="M360">
        <f t="shared" si="52"/>
        <v>3500000000</v>
      </c>
      <c r="N360">
        <f t="shared" si="53"/>
        <v>35000000</v>
      </c>
      <c r="O360">
        <f t="shared" si="54"/>
        <v>350000</v>
      </c>
      <c r="P360">
        <f t="shared" si="55"/>
        <v>3500</v>
      </c>
      <c r="Q360">
        <f t="shared" si="56"/>
        <v>35</v>
      </c>
      <c r="R360">
        <f t="shared" si="59"/>
        <v>135353535353535</v>
      </c>
      <c r="S360" s="1" t="str">
        <f t="shared" si="67"/>
        <v/>
      </c>
      <c r="T360" s="1" t="str">
        <f t="shared" si="68"/>
        <v/>
      </c>
      <c r="U360" s="1" t="str">
        <f t="shared" si="69"/>
        <v/>
      </c>
      <c r="V360" s="1" t="str">
        <f t="shared" si="70"/>
        <v/>
      </c>
      <c r="W360">
        <f t="shared" si="57"/>
        <v>158</v>
      </c>
      <c r="Z360">
        <f t="array" ref="Z360">MIN(IF($R$203:$R$503=AB359,IF($I$203:$I$503&gt;AA359,$I$203:$I$503,FALSE)))</f>
        <v>158</v>
      </c>
      <c r="AA360">
        <f t="array" ref="AA360">IF(Z360=0,VLOOKUP(MIN(IF($R$203:$R$503&gt;AB359,$R$203:$R$503)),$R$203:$W$503,6,FALSE),Z360)</f>
        <v>158</v>
      </c>
      <c r="AB360">
        <f t="shared" si="60"/>
        <v>135353535353535</v>
      </c>
      <c r="AD360" t="e">
        <f t="shared" si="61"/>
        <v>#N/A</v>
      </c>
      <c r="AE360" s="10" t="e">
        <f t="shared" si="62"/>
        <v>#N/A</v>
      </c>
      <c r="AF360" t="e">
        <f t="shared" si="63"/>
        <v>#N/A</v>
      </c>
      <c r="AG360" t="e">
        <f t="shared" si="64"/>
        <v>#N/A</v>
      </c>
      <c r="AH360" t="e">
        <f t="shared" si="65"/>
        <v>#N/A</v>
      </c>
      <c r="AI360" t="e">
        <f t="shared" si="66"/>
        <v>#N/A</v>
      </c>
    </row>
    <row r="361" spans="1:35" x14ac:dyDescent="0.25">
      <c r="A361" s="1">
        <f t="shared" si="49"/>
        <v>0</v>
      </c>
      <c r="B361" s="1" t="str">
        <f>IF('PASTE DATA HERE'!$D160="","",'PASTE DATA HERE'!A160)</f>
        <v/>
      </c>
      <c r="C361" s="1" t="str">
        <f>IF('PASTE DATA HERE'!$D160="","",'PASTE DATA HERE'!B160)</f>
        <v/>
      </c>
      <c r="D361" s="1" t="str">
        <f>IF('PASTE DATA HERE'!$D160="","",'PASTE DATA HERE'!C160)</f>
        <v/>
      </c>
      <c r="E361" s="1" t="str">
        <f>IF('PASTE DATA HERE'!$D160="","",'PASTE DATA HERE'!D160)</f>
        <v/>
      </c>
      <c r="F361" s="1" t="str">
        <f>IF('PASTE DATA HERE'!$D160="","",'PASTE DATA HERE'!E160)</f>
        <v/>
      </c>
      <c r="G361" s="1"/>
      <c r="H361" s="1"/>
      <c r="I361" s="1">
        <v>159</v>
      </c>
      <c r="J361" s="1" t="str">
        <f t="shared" si="58"/>
        <v>ZZZZZZZZZ</v>
      </c>
      <c r="K361">
        <f t="shared" si="50"/>
        <v>35000000000000</v>
      </c>
      <c r="L361">
        <f t="shared" si="51"/>
        <v>350000000000</v>
      </c>
      <c r="M361">
        <f t="shared" si="52"/>
        <v>3500000000</v>
      </c>
      <c r="N361">
        <f t="shared" si="53"/>
        <v>35000000</v>
      </c>
      <c r="O361">
        <f t="shared" si="54"/>
        <v>350000</v>
      </c>
      <c r="P361">
        <f t="shared" si="55"/>
        <v>3500</v>
      </c>
      <c r="Q361">
        <f t="shared" si="56"/>
        <v>35</v>
      </c>
      <c r="R361">
        <f t="shared" si="59"/>
        <v>135353535353535</v>
      </c>
      <c r="S361" s="1" t="str">
        <f t="shared" si="67"/>
        <v/>
      </c>
      <c r="T361" s="1" t="str">
        <f t="shared" si="68"/>
        <v/>
      </c>
      <c r="U361" s="1" t="str">
        <f t="shared" si="69"/>
        <v/>
      </c>
      <c r="V361" s="1" t="str">
        <f t="shared" si="70"/>
        <v/>
      </c>
      <c r="W361">
        <f t="shared" si="57"/>
        <v>159</v>
      </c>
      <c r="Z361">
        <f t="array" ref="Z361">MIN(IF($R$203:$R$503=AB360,IF($I$203:$I$503&gt;AA360,$I$203:$I$503,FALSE)))</f>
        <v>159</v>
      </c>
      <c r="AA361">
        <f t="array" ref="AA361">IF(Z361=0,VLOOKUP(MIN(IF($R$203:$R$503&gt;AB360,$R$203:$R$503)),$R$203:$W$503,6,FALSE),Z361)</f>
        <v>159</v>
      </c>
      <c r="AB361">
        <f t="shared" si="60"/>
        <v>135353535353535</v>
      </c>
      <c r="AD361" t="e">
        <f t="shared" si="61"/>
        <v>#N/A</v>
      </c>
      <c r="AE361" s="10" t="e">
        <f t="shared" si="62"/>
        <v>#N/A</v>
      </c>
      <c r="AF361" t="e">
        <f t="shared" si="63"/>
        <v>#N/A</v>
      </c>
      <c r="AG361" t="e">
        <f t="shared" si="64"/>
        <v>#N/A</v>
      </c>
      <c r="AH361" t="e">
        <f t="shared" si="65"/>
        <v>#N/A</v>
      </c>
      <c r="AI361" t="e">
        <f t="shared" si="66"/>
        <v>#N/A</v>
      </c>
    </row>
    <row r="362" spans="1:35" x14ac:dyDescent="0.25">
      <c r="A362" s="1">
        <f t="shared" si="49"/>
        <v>0</v>
      </c>
      <c r="B362" s="1" t="str">
        <f>IF('PASTE DATA HERE'!$D161="","",'PASTE DATA HERE'!A161)</f>
        <v/>
      </c>
      <c r="C362" s="1" t="str">
        <f>IF('PASTE DATA HERE'!$D161="","",'PASTE DATA HERE'!B161)</f>
        <v/>
      </c>
      <c r="D362" s="1" t="str">
        <f>IF('PASTE DATA HERE'!$D161="","",'PASTE DATA HERE'!C161)</f>
        <v/>
      </c>
      <c r="E362" s="1" t="str">
        <f>IF('PASTE DATA HERE'!$D161="","",'PASTE DATA HERE'!D161)</f>
        <v/>
      </c>
      <c r="F362" s="1" t="str">
        <f>IF('PASTE DATA HERE'!$D161="","",'PASTE DATA HERE'!E161)</f>
        <v/>
      </c>
      <c r="G362" s="1"/>
      <c r="H362" s="1"/>
      <c r="I362" s="1">
        <v>160</v>
      </c>
      <c r="J362" s="1" t="str">
        <f t="shared" si="58"/>
        <v>ZZZZZZZZZ</v>
      </c>
      <c r="K362">
        <f t="shared" si="50"/>
        <v>35000000000000</v>
      </c>
      <c r="L362">
        <f t="shared" si="51"/>
        <v>350000000000</v>
      </c>
      <c r="M362">
        <f t="shared" si="52"/>
        <v>3500000000</v>
      </c>
      <c r="N362">
        <f t="shared" si="53"/>
        <v>35000000</v>
      </c>
      <c r="O362">
        <f t="shared" si="54"/>
        <v>350000</v>
      </c>
      <c r="P362">
        <f t="shared" si="55"/>
        <v>3500</v>
      </c>
      <c r="Q362">
        <f t="shared" si="56"/>
        <v>35</v>
      </c>
      <c r="R362">
        <f t="shared" si="59"/>
        <v>135353535353535</v>
      </c>
      <c r="S362" s="1" t="str">
        <f t="shared" si="67"/>
        <v/>
      </c>
      <c r="T362" s="1" t="str">
        <f t="shared" si="68"/>
        <v/>
      </c>
      <c r="U362" s="1" t="str">
        <f t="shared" si="69"/>
        <v/>
      </c>
      <c r="V362" s="1" t="str">
        <f t="shared" si="70"/>
        <v/>
      </c>
      <c r="W362">
        <f t="shared" si="57"/>
        <v>160</v>
      </c>
      <c r="Z362">
        <f t="array" ref="Z362">MIN(IF($R$203:$R$503=AB361,IF($I$203:$I$503&gt;AA361,$I$203:$I$503,FALSE)))</f>
        <v>160</v>
      </c>
      <c r="AA362">
        <f t="array" ref="AA362">IF(Z362=0,VLOOKUP(MIN(IF($R$203:$R$503&gt;AB361,$R$203:$R$503)),$R$203:$W$503,6,FALSE),Z362)</f>
        <v>160</v>
      </c>
      <c r="AB362">
        <f t="shared" si="60"/>
        <v>135353535353535</v>
      </c>
      <c r="AD362" t="e">
        <f t="shared" si="61"/>
        <v>#N/A</v>
      </c>
      <c r="AE362" s="10" t="e">
        <f t="shared" si="62"/>
        <v>#N/A</v>
      </c>
      <c r="AF362" t="e">
        <f t="shared" si="63"/>
        <v>#N/A</v>
      </c>
      <c r="AG362" t="e">
        <f t="shared" si="64"/>
        <v>#N/A</v>
      </c>
      <c r="AH362" t="e">
        <f t="shared" si="65"/>
        <v>#N/A</v>
      </c>
      <c r="AI362" t="e">
        <f t="shared" si="66"/>
        <v>#N/A</v>
      </c>
    </row>
    <row r="363" spans="1:35" x14ac:dyDescent="0.25">
      <c r="A363" s="1">
        <f t="shared" si="49"/>
        <v>0</v>
      </c>
      <c r="B363" s="1" t="str">
        <f>IF('PASTE DATA HERE'!$D162="","",'PASTE DATA HERE'!A162)</f>
        <v/>
      </c>
      <c r="C363" s="1" t="str">
        <f>IF('PASTE DATA HERE'!$D162="","",'PASTE DATA HERE'!B162)</f>
        <v/>
      </c>
      <c r="D363" s="1" t="str">
        <f>IF('PASTE DATA HERE'!$D162="","",'PASTE DATA HERE'!C162)</f>
        <v/>
      </c>
      <c r="E363" s="1" t="str">
        <f>IF('PASTE DATA HERE'!$D162="","",'PASTE DATA HERE'!D162)</f>
        <v/>
      </c>
      <c r="F363" s="1" t="str">
        <f>IF('PASTE DATA HERE'!$D162="","",'PASTE DATA HERE'!E162)</f>
        <v/>
      </c>
      <c r="G363" s="1"/>
      <c r="H363" s="1"/>
      <c r="I363" s="1">
        <v>161</v>
      </c>
      <c r="J363" s="1" t="str">
        <f t="shared" si="58"/>
        <v>ZZZZZZZZZ</v>
      </c>
      <c r="K363">
        <f t="shared" si="50"/>
        <v>35000000000000</v>
      </c>
      <c r="L363">
        <f t="shared" si="51"/>
        <v>350000000000</v>
      </c>
      <c r="M363">
        <f t="shared" si="52"/>
        <v>3500000000</v>
      </c>
      <c r="N363">
        <f t="shared" si="53"/>
        <v>35000000</v>
      </c>
      <c r="O363">
        <f t="shared" si="54"/>
        <v>350000</v>
      </c>
      <c r="P363">
        <f t="shared" si="55"/>
        <v>3500</v>
      </c>
      <c r="Q363">
        <f t="shared" si="56"/>
        <v>35</v>
      </c>
      <c r="R363">
        <f t="shared" si="59"/>
        <v>135353535353535</v>
      </c>
      <c r="S363" s="1" t="str">
        <f t="shared" si="67"/>
        <v/>
      </c>
      <c r="T363" s="1" t="str">
        <f t="shared" si="68"/>
        <v/>
      </c>
      <c r="U363" s="1" t="str">
        <f t="shared" si="69"/>
        <v/>
      </c>
      <c r="V363" s="1" t="str">
        <f t="shared" si="70"/>
        <v/>
      </c>
      <c r="W363">
        <f t="shared" si="57"/>
        <v>161</v>
      </c>
      <c r="Z363">
        <f t="array" ref="Z363">MIN(IF($R$203:$R$503=AB362,IF($I$203:$I$503&gt;AA362,$I$203:$I$503,FALSE)))</f>
        <v>161</v>
      </c>
      <c r="AA363">
        <f t="array" ref="AA363">IF(Z363=0,VLOOKUP(MIN(IF($R$203:$R$503&gt;AB362,$R$203:$R$503)),$R$203:$W$503,6,FALSE),Z363)</f>
        <v>161</v>
      </c>
      <c r="AB363">
        <f t="shared" si="60"/>
        <v>135353535353535</v>
      </c>
      <c r="AD363" t="e">
        <f t="shared" si="61"/>
        <v>#N/A</v>
      </c>
      <c r="AE363" s="10" t="e">
        <f t="shared" si="62"/>
        <v>#N/A</v>
      </c>
      <c r="AF363" t="e">
        <f t="shared" si="63"/>
        <v>#N/A</v>
      </c>
      <c r="AG363" t="e">
        <f t="shared" si="64"/>
        <v>#N/A</v>
      </c>
      <c r="AH363" t="e">
        <f t="shared" si="65"/>
        <v>#N/A</v>
      </c>
      <c r="AI363" t="e">
        <f t="shared" si="66"/>
        <v>#N/A</v>
      </c>
    </row>
    <row r="364" spans="1:35" x14ac:dyDescent="0.25">
      <c r="A364" s="1">
        <f t="shared" si="49"/>
        <v>0</v>
      </c>
      <c r="B364" s="1" t="str">
        <f>IF('PASTE DATA HERE'!$D163="","",'PASTE DATA HERE'!A163)</f>
        <v/>
      </c>
      <c r="C364" s="1" t="str">
        <f>IF('PASTE DATA HERE'!$D163="","",'PASTE DATA HERE'!B163)</f>
        <v/>
      </c>
      <c r="D364" s="1" t="str">
        <f>IF('PASTE DATA HERE'!$D163="","",'PASTE DATA HERE'!C163)</f>
        <v/>
      </c>
      <c r="E364" s="1" t="str">
        <f>IF('PASTE DATA HERE'!$D163="","",'PASTE DATA HERE'!D163)</f>
        <v/>
      </c>
      <c r="F364" s="1" t="str">
        <f>IF('PASTE DATA HERE'!$D163="","",'PASTE DATA HERE'!E163)</f>
        <v/>
      </c>
      <c r="G364" s="1"/>
      <c r="H364" s="1"/>
      <c r="I364" s="1">
        <v>162</v>
      </c>
      <c r="J364" s="1" t="str">
        <f t="shared" si="58"/>
        <v>ZZZZZZZZZ</v>
      </c>
      <c r="K364">
        <f t="shared" si="50"/>
        <v>35000000000000</v>
      </c>
      <c r="L364">
        <f t="shared" si="51"/>
        <v>350000000000</v>
      </c>
      <c r="M364">
        <f t="shared" si="52"/>
        <v>3500000000</v>
      </c>
      <c r="N364">
        <f t="shared" si="53"/>
        <v>35000000</v>
      </c>
      <c r="O364">
        <f t="shared" si="54"/>
        <v>350000</v>
      </c>
      <c r="P364">
        <f t="shared" si="55"/>
        <v>3500</v>
      </c>
      <c r="Q364">
        <f t="shared" si="56"/>
        <v>35</v>
      </c>
      <c r="R364">
        <f t="shared" si="59"/>
        <v>135353535353535</v>
      </c>
      <c r="S364" s="1" t="str">
        <f t="shared" si="67"/>
        <v/>
      </c>
      <c r="T364" s="1" t="str">
        <f t="shared" si="68"/>
        <v/>
      </c>
      <c r="U364" s="1" t="str">
        <f t="shared" si="69"/>
        <v/>
      </c>
      <c r="V364" s="1" t="str">
        <f t="shared" si="70"/>
        <v/>
      </c>
      <c r="W364">
        <f t="shared" si="57"/>
        <v>162</v>
      </c>
      <c r="Z364">
        <f t="array" ref="Z364">MIN(IF($R$203:$R$503=AB363,IF($I$203:$I$503&gt;AA363,$I$203:$I$503,FALSE)))</f>
        <v>162</v>
      </c>
      <c r="AA364">
        <f t="array" ref="AA364">IF(Z364=0,VLOOKUP(MIN(IF($R$203:$R$503&gt;AB363,$R$203:$R$503)),$R$203:$W$503,6,FALSE),Z364)</f>
        <v>162</v>
      </c>
      <c r="AB364">
        <f t="shared" si="60"/>
        <v>135353535353535</v>
      </c>
      <c r="AD364" t="e">
        <f t="shared" si="61"/>
        <v>#N/A</v>
      </c>
      <c r="AE364" s="10" t="e">
        <f t="shared" si="62"/>
        <v>#N/A</v>
      </c>
      <c r="AF364" t="e">
        <f t="shared" si="63"/>
        <v>#N/A</v>
      </c>
      <c r="AG364" t="e">
        <f t="shared" si="64"/>
        <v>#N/A</v>
      </c>
      <c r="AH364" t="e">
        <f t="shared" si="65"/>
        <v>#N/A</v>
      </c>
      <c r="AI364" t="e">
        <f t="shared" si="66"/>
        <v>#N/A</v>
      </c>
    </row>
    <row r="365" spans="1:35" x14ac:dyDescent="0.25">
      <c r="A365" s="1">
        <f t="shared" si="49"/>
        <v>0</v>
      </c>
      <c r="B365" s="1" t="str">
        <f>IF('PASTE DATA HERE'!$D164="","",'PASTE DATA HERE'!A164)</f>
        <v/>
      </c>
      <c r="C365" s="1" t="str">
        <f>IF('PASTE DATA HERE'!$D164="","",'PASTE DATA HERE'!B164)</f>
        <v/>
      </c>
      <c r="D365" s="1" t="str">
        <f>IF('PASTE DATA HERE'!$D164="","",'PASTE DATA HERE'!C164)</f>
        <v/>
      </c>
      <c r="E365" s="1" t="str">
        <f>IF('PASTE DATA HERE'!$D164="","",'PASTE DATA HERE'!D164)</f>
        <v/>
      </c>
      <c r="F365" s="1" t="str">
        <f>IF('PASTE DATA HERE'!$D164="","",'PASTE DATA HERE'!E164)</f>
        <v/>
      </c>
      <c r="G365" s="1"/>
      <c r="H365" s="1"/>
      <c r="I365" s="1">
        <v>163</v>
      </c>
      <c r="J365" s="1" t="str">
        <f t="shared" si="58"/>
        <v>ZZZZZZZZZ</v>
      </c>
      <c r="K365">
        <f t="shared" si="50"/>
        <v>35000000000000</v>
      </c>
      <c r="L365">
        <f t="shared" si="51"/>
        <v>350000000000</v>
      </c>
      <c r="M365">
        <f t="shared" si="52"/>
        <v>3500000000</v>
      </c>
      <c r="N365">
        <f t="shared" si="53"/>
        <v>35000000</v>
      </c>
      <c r="O365">
        <f t="shared" si="54"/>
        <v>350000</v>
      </c>
      <c r="P365">
        <f t="shared" si="55"/>
        <v>3500</v>
      </c>
      <c r="Q365">
        <f t="shared" si="56"/>
        <v>35</v>
      </c>
      <c r="R365">
        <f t="shared" si="59"/>
        <v>135353535353535</v>
      </c>
      <c r="S365" s="1" t="str">
        <f t="shared" si="67"/>
        <v/>
      </c>
      <c r="T365" s="1" t="str">
        <f t="shared" si="68"/>
        <v/>
      </c>
      <c r="U365" s="1" t="str">
        <f t="shared" si="69"/>
        <v/>
      </c>
      <c r="V365" s="1" t="str">
        <f t="shared" si="70"/>
        <v/>
      </c>
      <c r="W365">
        <f t="shared" si="57"/>
        <v>163</v>
      </c>
      <c r="Z365">
        <f t="array" ref="Z365">MIN(IF($R$203:$R$503=AB364,IF($I$203:$I$503&gt;AA364,$I$203:$I$503,FALSE)))</f>
        <v>163</v>
      </c>
      <c r="AA365">
        <f t="array" ref="AA365">IF(Z365=0,VLOOKUP(MIN(IF($R$203:$R$503&gt;AB364,$R$203:$R$503)),$R$203:$W$503,6,FALSE),Z365)</f>
        <v>163</v>
      </c>
      <c r="AB365">
        <f t="shared" si="60"/>
        <v>135353535353535</v>
      </c>
      <c r="AD365" t="e">
        <f t="shared" si="61"/>
        <v>#N/A</v>
      </c>
      <c r="AE365" s="10" t="e">
        <f t="shared" si="62"/>
        <v>#N/A</v>
      </c>
      <c r="AF365" t="e">
        <f t="shared" si="63"/>
        <v>#N/A</v>
      </c>
      <c r="AG365" t="e">
        <f t="shared" si="64"/>
        <v>#N/A</v>
      </c>
      <c r="AH365" t="e">
        <f t="shared" si="65"/>
        <v>#N/A</v>
      </c>
      <c r="AI365" t="e">
        <f t="shared" si="66"/>
        <v>#N/A</v>
      </c>
    </row>
    <row r="366" spans="1:35" x14ac:dyDescent="0.25">
      <c r="A366" s="1">
        <f t="shared" si="49"/>
        <v>0</v>
      </c>
      <c r="B366" s="1" t="str">
        <f>IF('PASTE DATA HERE'!$D165="","",'PASTE DATA HERE'!A165)</f>
        <v/>
      </c>
      <c r="C366" s="1" t="str">
        <f>IF('PASTE DATA HERE'!$D165="","",'PASTE DATA HERE'!B165)</f>
        <v/>
      </c>
      <c r="D366" s="1" t="str">
        <f>IF('PASTE DATA HERE'!$D165="","",'PASTE DATA HERE'!C165)</f>
        <v/>
      </c>
      <c r="E366" s="1" t="str">
        <f>IF('PASTE DATA HERE'!$D165="","",'PASTE DATA HERE'!D165)</f>
        <v/>
      </c>
      <c r="F366" s="1" t="str">
        <f>IF('PASTE DATA HERE'!$D165="","",'PASTE DATA HERE'!E165)</f>
        <v/>
      </c>
      <c r="G366" s="1"/>
      <c r="H366" s="1"/>
      <c r="I366" s="1">
        <v>164</v>
      </c>
      <c r="J366" s="1" t="str">
        <f t="shared" si="58"/>
        <v>ZZZZZZZZZ</v>
      </c>
      <c r="K366">
        <f t="shared" si="50"/>
        <v>35000000000000</v>
      </c>
      <c r="L366">
        <f t="shared" si="51"/>
        <v>350000000000</v>
      </c>
      <c r="M366">
        <f t="shared" si="52"/>
        <v>3500000000</v>
      </c>
      <c r="N366">
        <f t="shared" si="53"/>
        <v>35000000</v>
      </c>
      <c r="O366">
        <f t="shared" si="54"/>
        <v>350000</v>
      </c>
      <c r="P366">
        <f t="shared" si="55"/>
        <v>3500</v>
      </c>
      <c r="Q366">
        <f t="shared" si="56"/>
        <v>35</v>
      </c>
      <c r="R366">
        <f t="shared" si="59"/>
        <v>135353535353535</v>
      </c>
      <c r="S366" s="1" t="str">
        <f t="shared" si="67"/>
        <v/>
      </c>
      <c r="T366" s="1" t="str">
        <f t="shared" si="68"/>
        <v/>
      </c>
      <c r="U366" s="1" t="str">
        <f t="shared" si="69"/>
        <v/>
      </c>
      <c r="V366" s="1" t="str">
        <f t="shared" si="70"/>
        <v/>
      </c>
      <c r="W366">
        <f t="shared" si="57"/>
        <v>164</v>
      </c>
      <c r="Z366">
        <f t="array" ref="Z366">MIN(IF($R$203:$R$503=AB365,IF($I$203:$I$503&gt;AA365,$I$203:$I$503,FALSE)))</f>
        <v>164</v>
      </c>
      <c r="AA366">
        <f t="array" ref="AA366">IF(Z366=0,VLOOKUP(MIN(IF($R$203:$R$503&gt;AB365,$R$203:$R$503)),$R$203:$W$503,6,FALSE),Z366)</f>
        <v>164</v>
      </c>
      <c r="AB366">
        <f t="shared" si="60"/>
        <v>135353535353535</v>
      </c>
      <c r="AD366" t="e">
        <f t="shared" si="61"/>
        <v>#N/A</v>
      </c>
      <c r="AE366" s="10" t="e">
        <f t="shared" si="62"/>
        <v>#N/A</v>
      </c>
      <c r="AF366" t="e">
        <f t="shared" si="63"/>
        <v>#N/A</v>
      </c>
      <c r="AG366" t="e">
        <f t="shared" si="64"/>
        <v>#N/A</v>
      </c>
      <c r="AH366" t="e">
        <f t="shared" si="65"/>
        <v>#N/A</v>
      </c>
      <c r="AI366" t="e">
        <f t="shared" si="66"/>
        <v>#N/A</v>
      </c>
    </row>
    <row r="367" spans="1:35" x14ac:dyDescent="0.25">
      <c r="A367" s="1">
        <f t="shared" si="49"/>
        <v>0</v>
      </c>
      <c r="B367" s="1" t="str">
        <f>IF('PASTE DATA HERE'!$D166="","",'PASTE DATA HERE'!A166)</f>
        <v/>
      </c>
      <c r="C367" s="1" t="str">
        <f>IF('PASTE DATA HERE'!$D166="","",'PASTE DATA HERE'!B166)</f>
        <v/>
      </c>
      <c r="D367" s="1" t="str">
        <f>IF('PASTE DATA HERE'!$D166="","",'PASTE DATA HERE'!C166)</f>
        <v/>
      </c>
      <c r="E367" s="1" t="str">
        <f>IF('PASTE DATA HERE'!$D166="","",'PASTE DATA HERE'!D166)</f>
        <v/>
      </c>
      <c r="F367" s="1" t="str">
        <f>IF('PASTE DATA HERE'!$D166="","",'PASTE DATA HERE'!E166)</f>
        <v/>
      </c>
      <c r="G367" s="1"/>
      <c r="H367" s="1"/>
      <c r="I367" s="1">
        <v>165</v>
      </c>
      <c r="J367" s="1" t="str">
        <f t="shared" si="58"/>
        <v>ZZZZZZZZZ</v>
      </c>
      <c r="K367">
        <f t="shared" si="50"/>
        <v>35000000000000</v>
      </c>
      <c r="L367">
        <f t="shared" si="51"/>
        <v>350000000000</v>
      </c>
      <c r="M367">
        <f t="shared" si="52"/>
        <v>3500000000</v>
      </c>
      <c r="N367">
        <f t="shared" si="53"/>
        <v>35000000</v>
      </c>
      <c r="O367">
        <f t="shared" si="54"/>
        <v>350000</v>
      </c>
      <c r="P367">
        <f t="shared" si="55"/>
        <v>3500</v>
      </c>
      <c r="Q367">
        <f t="shared" si="56"/>
        <v>35</v>
      </c>
      <c r="R367">
        <f t="shared" si="59"/>
        <v>135353535353535</v>
      </c>
      <c r="S367" s="1" t="str">
        <f t="shared" si="67"/>
        <v/>
      </c>
      <c r="T367" s="1" t="str">
        <f t="shared" si="68"/>
        <v/>
      </c>
      <c r="U367" s="1" t="str">
        <f t="shared" si="69"/>
        <v/>
      </c>
      <c r="V367" s="1" t="str">
        <f t="shared" si="70"/>
        <v/>
      </c>
      <c r="W367">
        <f t="shared" si="57"/>
        <v>165</v>
      </c>
      <c r="Z367">
        <f t="array" ref="Z367">MIN(IF($R$203:$R$503=AB366,IF($I$203:$I$503&gt;AA366,$I$203:$I$503,FALSE)))</f>
        <v>165</v>
      </c>
      <c r="AA367">
        <f t="array" ref="AA367">IF(Z367=0,VLOOKUP(MIN(IF($R$203:$R$503&gt;AB366,$R$203:$R$503)),$R$203:$W$503,6,FALSE),Z367)</f>
        <v>165</v>
      </c>
      <c r="AB367">
        <f t="shared" si="60"/>
        <v>135353535353535</v>
      </c>
      <c r="AD367" t="e">
        <f t="shared" si="61"/>
        <v>#N/A</v>
      </c>
      <c r="AE367" s="10" t="e">
        <f t="shared" si="62"/>
        <v>#N/A</v>
      </c>
      <c r="AF367" t="e">
        <f t="shared" si="63"/>
        <v>#N/A</v>
      </c>
      <c r="AG367" t="e">
        <f t="shared" si="64"/>
        <v>#N/A</v>
      </c>
      <c r="AH367" t="e">
        <f t="shared" si="65"/>
        <v>#N/A</v>
      </c>
      <c r="AI367" t="e">
        <f t="shared" si="66"/>
        <v>#N/A</v>
      </c>
    </row>
    <row r="368" spans="1:35" x14ac:dyDescent="0.25">
      <c r="A368" s="1">
        <f t="shared" si="49"/>
        <v>0</v>
      </c>
      <c r="B368" s="1" t="str">
        <f>IF('PASTE DATA HERE'!$D167="","",'PASTE DATA HERE'!A167)</f>
        <v/>
      </c>
      <c r="C368" s="1" t="str">
        <f>IF('PASTE DATA HERE'!$D167="","",'PASTE DATA HERE'!B167)</f>
        <v/>
      </c>
      <c r="D368" s="1" t="str">
        <f>IF('PASTE DATA HERE'!$D167="","",'PASTE DATA HERE'!C167)</f>
        <v/>
      </c>
      <c r="E368" s="1" t="str">
        <f>IF('PASTE DATA HERE'!$D167="","",'PASTE DATA HERE'!D167)</f>
        <v/>
      </c>
      <c r="F368" s="1" t="str">
        <f>IF('PASTE DATA HERE'!$D167="","",'PASTE DATA HERE'!E167)</f>
        <v/>
      </c>
      <c r="G368" s="1"/>
      <c r="H368" s="1"/>
      <c r="I368" s="1">
        <v>166</v>
      </c>
      <c r="J368" s="1" t="str">
        <f t="shared" si="58"/>
        <v>ZZZZZZZZZ</v>
      </c>
      <c r="K368">
        <f t="shared" si="50"/>
        <v>35000000000000</v>
      </c>
      <c r="L368">
        <f t="shared" si="51"/>
        <v>350000000000</v>
      </c>
      <c r="M368">
        <f t="shared" si="52"/>
        <v>3500000000</v>
      </c>
      <c r="N368">
        <f t="shared" si="53"/>
        <v>35000000</v>
      </c>
      <c r="O368">
        <f t="shared" si="54"/>
        <v>350000</v>
      </c>
      <c r="P368">
        <f t="shared" si="55"/>
        <v>3500</v>
      </c>
      <c r="Q368">
        <f t="shared" si="56"/>
        <v>35</v>
      </c>
      <c r="R368">
        <f t="shared" si="59"/>
        <v>135353535353535</v>
      </c>
      <c r="S368" s="1" t="str">
        <f t="shared" si="67"/>
        <v/>
      </c>
      <c r="T368" s="1" t="str">
        <f t="shared" si="68"/>
        <v/>
      </c>
      <c r="U368" s="1" t="str">
        <f t="shared" si="69"/>
        <v/>
      </c>
      <c r="V368" s="1" t="str">
        <f t="shared" si="70"/>
        <v/>
      </c>
      <c r="W368">
        <f t="shared" si="57"/>
        <v>166</v>
      </c>
      <c r="Z368">
        <f t="array" ref="Z368">MIN(IF($R$203:$R$503=AB367,IF($I$203:$I$503&gt;AA367,$I$203:$I$503,FALSE)))</f>
        <v>166</v>
      </c>
      <c r="AA368">
        <f t="array" ref="AA368">IF(Z368=0,VLOOKUP(MIN(IF($R$203:$R$503&gt;AB367,$R$203:$R$503)),$R$203:$W$503,6,FALSE),Z368)</f>
        <v>166</v>
      </c>
      <c r="AB368">
        <f t="shared" si="60"/>
        <v>135353535353535</v>
      </c>
      <c r="AD368" t="e">
        <f t="shared" si="61"/>
        <v>#N/A</v>
      </c>
      <c r="AE368" s="10" t="e">
        <f t="shared" si="62"/>
        <v>#N/A</v>
      </c>
      <c r="AF368" t="e">
        <f t="shared" si="63"/>
        <v>#N/A</v>
      </c>
      <c r="AG368" t="e">
        <f t="shared" si="64"/>
        <v>#N/A</v>
      </c>
      <c r="AH368" t="e">
        <f t="shared" si="65"/>
        <v>#N/A</v>
      </c>
      <c r="AI368" t="e">
        <f t="shared" si="66"/>
        <v>#N/A</v>
      </c>
    </row>
    <row r="369" spans="1:35" x14ac:dyDescent="0.25">
      <c r="A369" s="1">
        <f t="shared" si="49"/>
        <v>0</v>
      </c>
      <c r="B369" s="1" t="str">
        <f>IF('PASTE DATA HERE'!$D168="","",'PASTE DATA HERE'!A168)</f>
        <v/>
      </c>
      <c r="C369" s="1" t="str">
        <f>IF('PASTE DATA HERE'!$D168="","",'PASTE DATA HERE'!B168)</f>
        <v/>
      </c>
      <c r="D369" s="1" t="str">
        <f>IF('PASTE DATA HERE'!$D168="","",'PASTE DATA HERE'!C168)</f>
        <v/>
      </c>
      <c r="E369" s="1" t="str">
        <f>IF('PASTE DATA HERE'!$D168="","",'PASTE DATA HERE'!D168)</f>
        <v/>
      </c>
      <c r="F369" s="1" t="str">
        <f>IF('PASTE DATA HERE'!$D168="","",'PASTE DATA HERE'!E168)</f>
        <v/>
      </c>
      <c r="G369" s="1"/>
      <c r="H369" s="1"/>
      <c r="I369" s="1">
        <v>167</v>
      </c>
      <c r="J369" s="1" t="str">
        <f t="shared" si="58"/>
        <v>ZZZZZZZZZ</v>
      </c>
      <c r="K369">
        <f t="shared" si="50"/>
        <v>35000000000000</v>
      </c>
      <c r="L369">
        <f t="shared" si="51"/>
        <v>350000000000</v>
      </c>
      <c r="M369">
        <f t="shared" si="52"/>
        <v>3500000000</v>
      </c>
      <c r="N369">
        <f t="shared" si="53"/>
        <v>35000000</v>
      </c>
      <c r="O369">
        <f t="shared" si="54"/>
        <v>350000</v>
      </c>
      <c r="P369">
        <f t="shared" si="55"/>
        <v>3500</v>
      </c>
      <c r="Q369">
        <f t="shared" si="56"/>
        <v>35</v>
      </c>
      <c r="R369">
        <f t="shared" si="59"/>
        <v>135353535353535</v>
      </c>
      <c r="S369" s="1" t="str">
        <f t="shared" si="67"/>
        <v/>
      </c>
      <c r="T369" s="1" t="str">
        <f t="shared" si="68"/>
        <v/>
      </c>
      <c r="U369" s="1" t="str">
        <f t="shared" si="69"/>
        <v/>
      </c>
      <c r="V369" s="1" t="str">
        <f t="shared" si="70"/>
        <v/>
      </c>
      <c r="W369">
        <f t="shared" si="57"/>
        <v>167</v>
      </c>
      <c r="Z369">
        <f t="array" ref="Z369">MIN(IF($R$203:$R$503=AB368,IF($I$203:$I$503&gt;AA368,$I$203:$I$503,FALSE)))</f>
        <v>167</v>
      </c>
      <c r="AA369">
        <f t="array" ref="AA369">IF(Z369=0,VLOOKUP(MIN(IF($R$203:$R$503&gt;AB368,$R$203:$R$503)),$R$203:$W$503,6,FALSE),Z369)</f>
        <v>167</v>
      </c>
      <c r="AB369">
        <f t="shared" si="60"/>
        <v>135353535353535</v>
      </c>
      <c r="AD369" t="e">
        <f t="shared" si="61"/>
        <v>#N/A</v>
      </c>
      <c r="AE369" s="10" t="e">
        <f t="shared" si="62"/>
        <v>#N/A</v>
      </c>
      <c r="AF369" t="e">
        <f t="shared" si="63"/>
        <v>#N/A</v>
      </c>
      <c r="AG369" t="e">
        <f t="shared" si="64"/>
        <v>#N/A</v>
      </c>
      <c r="AH369" t="e">
        <f t="shared" si="65"/>
        <v>#N/A</v>
      </c>
      <c r="AI369" t="e">
        <f t="shared" si="66"/>
        <v>#N/A</v>
      </c>
    </row>
    <row r="370" spans="1:35" x14ac:dyDescent="0.25">
      <c r="A370" s="1">
        <f t="shared" si="49"/>
        <v>0</v>
      </c>
      <c r="B370" s="1" t="str">
        <f>IF('PASTE DATA HERE'!$D169="","",'PASTE DATA HERE'!A169)</f>
        <v/>
      </c>
      <c r="C370" s="1" t="str">
        <f>IF('PASTE DATA HERE'!$D169="","",'PASTE DATA HERE'!B169)</f>
        <v/>
      </c>
      <c r="D370" s="1" t="str">
        <f>IF('PASTE DATA HERE'!$D169="","",'PASTE DATA HERE'!C169)</f>
        <v/>
      </c>
      <c r="E370" s="1" t="str">
        <f>IF('PASTE DATA HERE'!$D169="","",'PASTE DATA HERE'!D169)</f>
        <v/>
      </c>
      <c r="F370" s="1" t="str">
        <f>IF('PASTE DATA HERE'!$D169="","",'PASTE DATA HERE'!E169)</f>
        <v/>
      </c>
      <c r="G370" s="1"/>
      <c r="H370" s="1"/>
      <c r="I370" s="1">
        <v>168</v>
      </c>
      <c r="J370" s="1" t="str">
        <f t="shared" si="58"/>
        <v>ZZZZZZZZZ</v>
      </c>
      <c r="K370">
        <f t="shared" si="50"/>
        <v>35000000000000</v>
      </c>
      <c r="L370">
        <f t="shared" si="51"/>
        <v>350000000000</v>
      </c>
      <c r="M370">
        <f t="shared" si="52"/>
        <v>3500000000</v>
      </c>
      <c r="N370">
        <f t="shared" si="53"/>
        <v>35000000</v>
      </c>
      <c r="O370">
        <f t="shared" si="54"/>
        <v>350000</v>
      </c>
      <c r="P370">
        <f t="shared" si="55"/>
        <v>3500</v>
      </c>
      <c r="Q370">
        <f t="shared" si="56"/>
        <v>35</v>
      </c>
      <c r="R370">
        <f t="shared" si="59"/>
        <v>135353535353535</v>
      </c>
      <c r="S370" s="1" t="str">
        <f t="shared" si="67"/>
        <v/>
      </c>
      <c r="T370" s="1" t="str">
        <f t="shared" si="68"/>
        <v/>
      </c>
      <c r="U370" s="1" t="str">
        <f t="shared" si="69"/>
        <v/>
      </c>
      <c r="V370" s="1" t="str">
        <f t="shared" si="70"/>
        <v/>
      </c>
      <c r="W370">
        <f t="shared" si="57"/>
        <v>168</v>
      </c>
      <c r="Z370">
        <f t="array" ref="Z370">MIN(IF($R$203:$R$503=AB369,IF($I$203:$I$503&gt;AA369,$I$203:$I$503,FALSE)))</f>
        <v>168</v>
      </c>
      <c r="AA370">
        <f t="array" ref="AA370">IF(Z370=0,VLOOKUP(MIN(IF($R$203:$R$503&gt;AB369,$R$203:$R$503)),$R$203:$W$503,6,FALSE),Z370)</f>
        <v>168</v>
      </c>
      <c r="AB370">
        <f t="shared" si="60"/>
        <v>135353535353535</v>
      </c>
      <c r="AD370" t="e">
        <f t="shared" si="61"/>
        <v>#N/A</v>
      </c>
      <c r="AE370" s="10" t="e">
        <f t="shared" si="62"/>
        <v>#N/A</v>
      </c>
      <c r="AF370" t="e">
        <f t="shared" si="63"/>
        <v>#N/A</v>
      </c>
      <c r="AG370" t="e">
        <f t="shared" si="64"/>
        <v>#N/A</v>
      </c>
      <c r="AH370" t="e">
        <f t="shared" si="65"/>
        <v>#N/A</v>
      </c>
      <c r="AI370" t="e">
        <f t="shared" si="66"/>
        <v>#N/A</v>
      </c>
    </row>
    <row r="371" spans="1:35" x14ac:dyDescent="0.25">
      <c r="A371" s="1">
        <f t="shared" si="49"/>
        <v>0</v>
      </c>
      <c r="B371" s="1" t="str">
        <f>IF('PASTE DATA HERE'!$D170="","",'PASTE DATA HERE'!A170)</f>
        <v/>
      </c>
      <c r="C371" s="1" t="str">
        <f>IF('PASTE DATA HERE'!$D170="","",'PASTE DATA HERE'!B170)</f>
        <v/>
      </c>
      <c r="D371" s="1" t="str">
        <f>IF('PASTE DATA HERE'!$D170="","",'PASTE DATA HERE'!C170)</f>
        <v/>
      </c>
      <c r="E371" s="1" t="str">
        <f>IF('PASTE DATA HERE'!$D170="","",'PASTE DATA HERE'!D170)</f>
        <v/>
      </c>
      <c r="F371" s="1" t="str">
        <f>IF('PASTE DATA HERE'!$D170="","",'PASTE DATA HERE'!E170)</f>
        <v/>
      </c>
      <c r="G371" s="1"/>
      <c r="H371" s="1"/>
      <c r="I371" s="1">
        <v>169</v>
      </c>
      <c r="J371" s="1" t="str">
        <f t="shared" si="58"/>
        <v>ZZZZZZZZZ</v>
      </c>
      <c r="K371">
        <f t="shared" si="50"/>
        <v>35000000000000</v>
      </c>
      <c r="L371">
        <f t="shared" si="51"/>
        <v>350000000000</v>
      </c>
      <c r="M371">
        <f t="shared" si="52"/>
        <v>3500000000</v>
      </c>
      <c r="N371">
        <f t="shared" si="53"/>
        <v>35000000</v>
      </c>
      <c r="O371">
        <f t="shared" si="54"/>
        <v>350000</v>
      </c>
      <c r="P371">
        <f t="shared" si="55"/>
        <v>3500</v>
      </c>
      <c r="Q371">
        <f t="shared" si="56"/>
        <v>35</v>
      </c>
      <c r="R371">
        <f t="shared" si="59"/>
        <v>135353535353535</v>
      </c>
      <c r="S371" s="1" t="str">
        <f t="shared" si="67"/>
        <v/>
      </c>
      <c r="T371" s="1" t="str">
        <f t="shared" si="68"/>
        <v/>
      </c>
      <c r="U371" s="1" t="str">
        <f t="shared" si="69"/>
        <v/>
      </c>
      <c r="V371" s="1" t="str">
        <f t="shared" si="70"/>
        <v/>
      </c>
      <c r="W371">
        <f t="shared" si="57"/>
        <v>169</v>
      </c>
      <c r="Z371">
        <f t="array" ref="Z371">MIN(IF($R$203:$R$503=AB370,IF($I$203:$I$503&gt;AA370,$I$203:$I$503,FALSE)))</f>
        <v>169</v>
      </c>
      <c r="AA371">
        <f t="array" ref="AA371">IF(Z371=0,VLOOKUP(MIN(IF($R$203:$R$503&gt;AB370,$R$203:$R$503)),$R$203:$W$503,6,FALSE),Z371)</f>
        <v>169</v>
      </c>
      <c r="AB371">
        <f t="shared" si="60"/>
        <v>135353535353535</v>
      </c>
      <c r="AD371" t="e">
        <f t="shared" si="61"/>
        <v>#N/A</v>
      </c>
      <c r="AE371" s="10" t="e">
        <f t="shared" si="62"/>
        <v>#N/A</v>
      </c>
      <c r="AF371" t="e">
        <f t="shared" si="63"/>
        <v>#N/A</v>
      </c>
      <c r="AG371" t="e">
        <f t="shared" si="64"/>
        <v>#N/A</v>
      </c>
      <c r="AH371" t="e">
        <f t="shared" si="65"/>
        <v>#N/A</v>
      </c>
      <c r="AI371" t="e">
        <f t="shared" si="66"/>
        <v>#N/A</v>
      </c>
    </row>
    <row r="372" spans="1:35" x14ac:dyDescent="0.25">
      <c r="A372" s="1">
        <f t="shared" si="49"/>
        <v>0</v>
      </c>
      <c r="B372" s="1" t="str">
        <f>IF('PASTE DATA HERE'!$D171="","",'PASTE DATA HERE'!A171)</f>
        <v/>
      </c>
      <c r="C372" s="1" t="str">
        <f>IF('PASTE DATA HERE'!$D171="","",'PASTE DATA HERE'!B171)</f>
        <v/>
      </c>
      <c r="D372" s="1" t="str">
        <f>IF('PASTE DATA HERE'!$D171="","",'PASTE DATA HERE'!C171)</f>
        <v/>
      </c>
      <c r="E372" s="1" t="str">
        <f>IF('PASTE DATA HERE'!$D171="","",'PASTE DATA HERE'!D171)</f>
        <v/>
      </c>
      <c r="F372" s="1" t="str">
        <f>IF('PASTE DATA HERE'!$D171="","",'PASTE DATA HERE'!E171)</f>
        <v/>
      </c>
      <c r="G372" s="1"/>
      <c r="H372" s="1"/>
      <c r="I372" s="1">
        <v>170</v>
      </c>
      <c r="J372" s="1" t="str">
        <f t="shared" si="58"/>
        <v>ZZZZZZZZZ</v>
      </c>
      <c r="K372">
        <f t="shared" si="50"/>
        <v>35000000000000</v>
      </c>
      <c r="L372">
        <f t="shared" si="51"/>
        <v>350000000000</v>
      </c>
      <c r="M372">
        <f t="shared" si="52"/>
        <v>3500000000</v>
      </c>
      <c r="N372">
        <f t="shared" si="53"/>
        <v>35000000</v>
      </c>
      <c r="O372">
        <f t="shared" si="54"/>
        <v>350000</v>
      </c>
      <c r="P372">
        <f t="shared" si="55"/>
        <v>3500</v>
      </c>
      <c r="Q372">
        <f t="shared" si="56"/>
        <v>35</v>
      </c>
      <c r="R372">
        <f t="shared" si="59"/>
        <v>135353535353535</v>
      </c>
      <c r="S372" s="1" t="str">
        <f t="shared" si="67"/>
        <v/>
      </c>
      <c r="T372" s="1" t="str">
        <f t="shared" si="68"/>
        <v/>
      </c>
      <c r="U372" s="1" t="str">
        <f t="shared" si="69"/>
        <v/>
      </c>
      <c r="V372" s="1" t="str">
        <f t="shared" si="70"/>
        <v/>
      </c>
      <c r="W372">
        <f t="shared" si="57"/>
        <v>170</v>
      </c>
      <c r="Z372">
        <f t="array" ref="Z372">MIN(IF($R$203:$R$503=AB371,IF($I$203:$I$503&gt;AA371,$I$203:$I$503,FALSE)))</f>
        <v>170</v>
      </c>
      <c r="AA372">
        <f t="array" ref="AA372">IF(Z372=0,VLOOKUP(MIN(IF($R$203:$R$503&gt;AB371,$R$203:$R$503)),$R$203:$W$503,6,FALSE),Z372)</f>
        <v>170</v>
      </c>
      <c r="AB372">
        <f t="shared" si="60"/>
        <v>135353535353535</v>
      </c>
      <c r="AD372" t="e">
        <f t="shared" si="61"/>
        <v>#N/A</v>
      </c>
      <c r="AE372" s="10" t="e">
        <f t="shared" si="62"/>
        <v>#N/A</v>
      </c>
      <c r="AF372" t="e">
        <f t="shared" si="63"/>
        <v>#N/A</v>
      </c>
      <c r="AG372" t="e">
        <f t="shared" si="64"/>
        <v>#N/A</v>
      </c>
      <c r="AH372" t="e">
        <f t="shared" si="65"/>
        <v>#N/A</v>
      </c>
      <c r="AI372" t="e">
        <f t="shared" si="66"/>
        <v>#N/A</v>
      </c>
    </row>
    <row r="373" spans="1:35" x14ac:dyDescent="0.25">
      <c r="A373" s="1">
        <f t="shared" si="49"/>
        <v>0</v>
      </c>
      <c r="B373" s="1" t="str">
        <f>IF('PASTE DATA HERE'!$D172="","",'PASTE DATA HERE'!A172)</f>
        <v/>
      </c>
      <c r="C373" s="1" t="str">
        <f>IF('PASTE DATA HERE'!$D172="","",'PASTE DATA HERE'!B172)</f>
        <v/>
      </c>
      <c r="D373" s="1" t="str">
        <f>IF('PASTE DATA HERE'!$D172="","",'PASTE DATA HERE'!C172)</f>
        <v/>
      </c>
      <c r="E373" s="1" t="str">
        <f>IF('PASTE DATA HERE'!$D172="","",'PASTE DATA HERE'!D172)</f>
        <v/>
      </c>
      <c r="F373" s="1" t="str">
        <f>IF('PASTE DATA HERE'!$D172="","",'PASTE DATA HERE'!E172)</f>
        <v/>
      </c>
      <c r="G373" s="1"/>
      <c r="H373" s="1"/>
      <c r="I373" s="1">
        <v>171</v>
      </c>
      <c r="J373" s="1" t="str">
        <f t="shared" si="58"/>
        <v>ZZZZZZZZZ</v>
      </c>
      <c r="K373">
        <f t="shared" si="50"/>
        <v>35000000000000</v>
      </c>
      <c r="L373">
        <f t="shared" si="51"/>
        <v>350000000000</v>
      </c>
      <c r="M373">
        <f t="shared" si="52"/>
        <v>3500000000</v>
      </c>
      <c r="N373">
        <f t="shared" si="53"/>
        <v>35000000</v>
      </c>
      <c r="O373">
        <f t="shared" si="54"/>
        <v>350000</v>
      </c>
      <c r="P373">
        <f t="shared" si="55"/>
        <v>3500</v>
      </c>
      <c r="Q373">
        <f t="shared" si="56"/>
        <v>35</v>
      </c>
      <c r="R373">
        <f t="shared" si="59"/>
        <v>135353535353535</v>
      </c>
      <c r="S373" s="1" t="str">
        <f t="shared" si="67"/>
        <v/>
      </c>
      <c r="T373" s="1" t="str">
        <f t="shared" si="68"/>
        <v/>
      </c>
      <c r="U373" s="1" t="str">
        <f t="shared" si="69"/>
        <v/>
      </c>
      <c r="V373" s="1" t="str">
        <f t="shared" si="70"/>
        <v/>
      </c>
      <c r="W373">
        <f t="shared" si="57"/>
        <v>171</v>
      </c>
      <c r="Z373">
        <f t="array" ref="Z373">MIN(IF($R$203:$R$503=AB372,IF($I$203:$I$503&gt;AA372,$I$203:$I$503,FALSE)))</f>
        <v>171</v>
      </c>
      <c r="AA373">
        <f t="array" ref="AA373">IF(Z373=0,VLOOKUP(MIN(IF($R$203:$R$503&gt;AB372,$R$203:$R$503)),$R$203:$W$503,6,FALSE),Z373)</f>
        <v>171</v>
      </c>
      <c r="AB373">
        <f t="shared" si="60"/>
        <v>135353535353535</v>
      </c>
      <c r="AD373" t="e">
        <f t="shared" si="61"/>
        <v>#N/A</v>
      </c>
      <c r="AE373" s="10" t="e">
        <f t="shared" si="62"/>
        <v>#N/A</v>
      </c>
      <c r="AF373" t="e">
        <f t="shared" si="63"/>
        <v>#N/A</v>
      </c>
      <c r="AG373" t="e">
        <f t="shared" si="64"/>
        <v>#N/A</v>
      </c>
      <c r="AH373" t="e">
        <f t="shared" si="65"/>
        <v>#N/A</v>
      </c>
      <c r="AI373" t="e">
        <f t="shared" si="66"/>
        <v>#N/A</v>
      </c>
    </row>
    <row r="374" spans="1:35" x14ac:dyDescent="0.25">
      <c r="A374" s="1">
        <f t="shared" si="49"/>
        <v>0</v>
      </c>
      <c r="B374" s="1" t="str">
        <f>IF('PASTE DATA HERE'!$D173="","",'PASTE DATA HERE'!A173)</f>
        <v/>
      </c>
      <c r="C374" s="1" t="str">
        <f>IF('PASTE DATA HERE'!$D173="","",'PASTE DATA HERE'!B173)</f>
        <v/>
      </c>
      <c r="D374" s="1" t="str">
        <f>IF('PASTE DATA HERE'!$D173="","",'PASTE DATA HERE'!C173)</f>
        <v/>
      </c>
      <c r="E374" s="1" t="str">
        <f>IF('PASTE DATA HERE'!$D173="","",'PASTE DATA HERE'!D173)</f>
        <v/>
      </c>
      <c r="F374" s="1" t="str">
        <f>IF('PASTE DATA HERE'!$D173="","",'PASTE DATA HERE'!E173)</f>
        <v/>
      </c>
      <c r="G374" s="1"/>
      <c r="H374" s="1"/>
      <c r="I374" s="1">
        <v>172</v>
      </c>
      <c r="J374" s="1" t="str">
        <f t="shared" si="58"/>
        <v>ZZZZZZZZZ</v>
      </c>
      <c r="K374">
        <f t="shared" si="50"/>
        <v>35000000000000</v>
      </c>
      <c r="L374">
        <f t="shared" si="51"/>
        <v>350000000000</v>
      </c>
      <c r="M374">
        <f t="shared" si="52"/>
        <v>3500000000</v>
      </c>
      <c r="N374">
        <f t="shared" si="53"/>
        <v>35000000</v>
      </c>
      <c r="O374">
        <f t="shared" si="54"/>
        <v>350000</v>
      </c>
      <c r="P374">
        <f t="shared" si="55"/>
        <v>3500</v>
      </c>
      <c r="Q374">
        <f t="shared" si="56"/>
        <v>35</v>
      </c>
      <c r="R374">
        <f t="shared" si="59"/>
        <v>135353535353535</v>
      </c>
      <c r="S374" s="1" t="str">
        <f t="shared" si="67"/>
        <v/>
      </c>
      <c r="T374" s="1" t="str">
        <f t="shared" si="68"/>
        <v/>
      </c>
      <c r="U374" s="1" t="str">
        <f t="shared" si="69"/>
        <v/>
      </c>
      <c r="V374" s="1" t="str">
        <f t="shared" si="70"/>
        <v/>
      </c>
      <c r="W374">
        <f t="shared" si="57"/>
        <v>172</v>
      </c>
      <c r="Z374">
        <f t="array" ref="Z374">MIN(IF($R$203:$R$503=AB373,IF($I$203:$I$503&gt;AA373,$I$203:$I$503,FALSE)))</f>
        <v>172</v>
      </c>
      <c r="AA374">
        <f t="array" ref="AA374">IF(Z374=0,VLOOKUP(MIN(IF($R$203:$R$503&gt;AB373,$R$203:$R$503)),$R$203:$W$503,6,FALSE),Z374)</f>
        <v>172</v>
      </c>
      <c r="AB374">
        <f t="shared" si="60"/>
        <v>135353535353535</v>
      </c>
      <c r="AD374" t="e">
        <f t="shared" si="61"/>
        <v>#N/A</v>
      </c>
      <c r="AE374" s="10" t="e">
        <f t="shared" si="62"/>
        <v>#N/A</v>
      </c>
      <c r="AF374" t="e">
        <f t="shared" si="63"/>
        <v>#N/A</v>
      </c>
      <c r="AG374" t="e">
        <f t="shared" si="64"/>
        <v>#N/A</v>
      </c>
      <c r="AH374" t="e">
        <f t="shared" si="65"/>
        <v>#N/A</v>
      </c>
      <c r="AI374" t="e">
        <f t="shared" si="66"/>
        <v>#N/A</v>
      </c>
    </row>
    <row r="375" spans="1:35" x14ac:dyDescent="0.25">
      <c r="A375" s="1">
        <f t="shared" si="49"/>
        <v>0</v>
      </c>
      <c r="B375" s="1" t="str">
        <f>IF('PASTE DATA HERE'!$D174="","",'PASTE DATA HERE'!A174)</f>
        <v/>
      </c>
      <c r="C375" s="1" t="str">
        <f>IF('PASTE DATA HERE'!$D174="","",'PASTE DATA HERE'!B174)</f>
        <v/>
      </c>
      <c r="D375" s="1" t="str">
        <f>IF('PASTE DATA HERE'!$D174="","",'PASTE DATA HERE'!C174)</f>
        <v/>
      </c>
      <c r="E375" s="1" t="str">
        <f>IF('PASTE DATA HERE'!$D174="","",'PASTE DATA HERE'!D174)</f>
        <v/>
      </c>
      <c r="F375" s="1" t="str">
        <f>IF('PASTE DATA HERE'!$D174="","",'PASTE DATA HERE'!E174)</f>
        <v/>
      </c>
      <c r="G375" s="1"/>
      <c r="H375" s="1"/>
      <c r="I375" s="1">
        <v>173</v>
      </c>
      <c r="J375" s="1" t="str">
        <f t="shared" si="58"/>
        <v>ZZZZZZZZZ</v>
      </c>
      <c r="K375">
        <f t="shared" si="50"/>
        <v>35000000000000</v>
      </c>
      <c r="L375">
        <f t="shared" si="51"/>
        <v>350000000000</v>
      </c>
      <c r="M375">
        <f t="shared" si="52"/>
        <v>3500000000</v>
      </c>
      <c r="N375">
        <f t="shared" si="53"/>
        <v>35000000</v>
      </c>
      <c r="O375">
        <f t="shared" si="54"/>
        <v>350000</v>
      </c>
      <c r="P375">
        <f t="shared" si="55"/>
        <v>3500</v>
      </c>
      <c r="Q375">
        <f t="shared" si="56"/>
        <v>35</v>
      </c>
      <c r="R375">
        <f t="shared" si="59"/>
        <v>135353535353535</v>
      </c>
      <c r="S375" s="1" t="str">
        <f t="shared" si="67"/>
        <v/>
      </c>
      <c r="T375" s="1" t="str">
        <f t="shared" si="68"/>
        <v/>
      </c>
      <c r="U375" s="1" t="str">
        <f t="shared" si="69"/>
        <v/>
      </c>
      <c r="V375" s="1" t="str">
        <f t="shared" si="70"/>
        <v/>
      </c>
      <c r="W375">
        <f t="shared" si="57"/>
        <v>173</v>
      </c>
      <c r="Z375">
        <f t="array" ref="Z375">MIN(IF($R$203:$R$503=AB374,IF($I$203:$I$503&gt;AA374,$I$203:$I$503,FALSE)))</f>
        <v>173</v>
      </c>
      <c r="AA375">
        <f t="array" ref="AA375">IF(Z375=0,VLOOKUP(MIN(IF($R$203:$R$503&gt;AB374,$R$203:$R$503)),$R$203:$W$503,6,FALSE),Z375)</f>
        <v>173</v>
      </c>
      <c r="AB375">
        <f t="shared" si="60"/>
        <v>135353535353535</v>
      </c>
      <c r="AD375" t="e">
        <f t="shared" si="61"/>
        <v>#N/A</v>
      </c>
      <c r="AE375" s="10" t="e">
        <f t="shared" si="62"/>
        <v>#N/A</v>
      </c>
      <c r="AF375" t="e">
        <f t="shared" si="63"/>
        <v>#N/A</v>
      </c>
      <c r="AG375" t="e">
        <f t="shared" si="64"/>
        <v>#N/A</v>
      </c>
      <c r="AH375" t="e">
        <f t="shared" si="65"/>
        <v>#N/A</v>
      </c>
      <c r="AI375" t="e">
        <f t="shared" si="66"/>
        <v>#N/A</v>
      </c>
    </row>
    <row r="376" spans="1:35" x14ac:dyDescent="0.25">
      <c r="A376" s="1">
        <f t="shared" si="49"/>
        <v>0</v>
      </c>
      <c r="B376" s="1" t="str">
        <f>IF('PASTE DATA HERE'!$D175="","",'PASTE DATA HERE'!A175)</f>
        <v/>
      </c>
      <c r="C376" s="1" t="str">
        <f>IF('PASTE DATA HERE'!$D175="","",'PASTE DATA HERE'!B175)</f>
        <v/>
      </c>
      <c r="D376" s="1" t="str">
        <f>IF('PASTE DATA HERE'!$D175="","",'PASTE DATA HERE'!C175)</f>
        <v/>
      </c>
      <c r="E376" s="1" t="str">
        <f>IF('PASTE DATA HERE'!$D175="","",'PASTE DATA HERE'!D175)</f>
        <v/>
      </c>
      <c r="F376" s="1" t="str">
        <f>IF('PASTE DATA HERE'!$D175="","",'PASTE DATA HERE'!E175)</f>
        <v/>
      </c>
      <c r="G376" s="1"/>
      <c r="H376" s="1"/>
      <c r="I376" s="1">
        <v>174</v>
      </c>
      <c r="J376" s="1" t="str">
        <f t="shared" si="58"/>
        <v>ZZZZZZZZZ</v>
      </c>
      <c r="K376">
        <f t="shared" si="50"/>
        <v>35000000000000</v>
      </c>
      <c r="L376">
        <f t="shared" si="51"/>
        <v>350000000000</v>
      </c>
      <c r="M376">
        <f t="shared" si="52"/>
        <v>3500000000</v>
      </c>
      <c r="N376">
        <f t="shared" si="53"/>
        <v>35000000</v>
      </c>
      <c r="O376">
        <f t="shared" si="54"/>
        <v>350000</v>
      </c>
      <c r="P376">
        <f t="shared" si="55"/>
        <v>3500</v>
      </c>
      <c r="Q376">
        <f t="shared" si="56"/>
        <v>35</v>
      </c>
      <c r="R376">
        <f t="shared" si="59"/>
        <v>135353535353535</v>
      </c>
      <c r="S376" s="1" t="str">
        <f t="shared" si="67"/>
        <v/>
      </c>
      <c r="T376" s="1" t="str">
        <f t="shared" si="68"/>
        <v/>
      </c>
      <c r="U376" s="1" t="str">
        <f t="shared" si="69"/>
        <v/>
      </c>
      <c r="V376" s="1" t="str">
        <f t="shared" si="70"/>
        <v/>
      </c>
      <c r="W376">
        <f t="shared" si="57"/>
        <v>174</v>
      </c>
      <c r="Z376">
        <f t="array" ref="Z376">MIN(IF($R$203:$R$503=AB375,IF($I$203:$I$503&gt;AA375,$I$203:$I$503,FALSE)))</f>
        <v>174</v>
      </c>
      <c r="AA376">
        <f t="array" ref="AA376">IF(Z376=0,VLOOKUP(MIN(IF($R$203:$R$503&gt;AB375,$R$203:$R$503)),$R$203:$W$503,6,FALSE),Z376)</f>
        <v>174</v>
      </c>
      <c r="AB376">
        <f t="shared" si="60"/>
        <v>135353535353535</v>
      </c>
      <c r="AD376" t="e">
        <f t="shared" si="61"/>
        <v>#N/A</v>
      </c>
      <c r="AE376" s="10" t="e">
        <f t="shared" si="62"/>
        <v>#N/A</v>
      </c>
      <c r="AF376" t="e">
        <f t="shared" si="63"/>
        <v>#N/A</v>
      </c>
      <c r="AG376" t="e">
        <f t="shared" si="64"/>
        <v>#N/A</v>
      </c>
      <c r="AH376" t="e">
        <f t="shared" si="65"/>
        <v>#N/A</v>
      </c>
      <c r="AI376" t="e">
        <f t="shared" si="66"/>
        <v>#N/A</v>
      </c>
    </row>
    <row r="377" spans="1:35" x14ac:dyDescent="0.25">
      <c r="A377" s="1">
        <f t="shared" si="49"/>
        <v>0</v>
      </c>
      <c r="B377" s="1" t="str">
        <f>IF('PASTE DATA HERE'!$D176="","",'PASTE DATA HERE'!A176)</f>
        <v/>
      </c>
      <c r="C377" s="1" t="str">
        <f>IF('PASTE DATA HERE'!$D176="","",'PASTE DATA HERE'!B176)</f>
        <v/>
      </c>
      <c r="D377" s="1" t="str">
        <f>IF('PASTE DATA HERE'!$D176="","",'PASTE DATA HERE'!C176)</f>
        <v/>
      </c>
      <c r="E377" s="1" t="str">
        <f>IF('PASTE DATA HERE'!$D176="","",'PASTE DATA HERE'!D176)</f>
        <v/>
      </c>
      <c r="F377" s="1" t="str">
        <f>IF('PASTE DATA HERE'!$D176="","",'PASTE DATA HERE'!E176)</f>
        <v/>
      </c>
      <c r="G377" s="1"/>
      <c r="H377" s="1"/>
      <c r="I377" s="1">
        <v>175</v>
      </c>
      <c r="J377" s="1" t="str">
        <f t="shared" si="58"/>
        <v>ZZZZZZZZZ</v>
      </c>
      <c r="K377">
        <f t="shared" si="50"/>
        <v>35000000000000</v>
      </c>
      <c r="L377">
        <f t="shared" si="51"/>
        <v>350000000000</v>
      </c>
      <c r="M377">
        <f t="shared" si="52"/>
        <v>3500000000</v>
      </c>
      <c r="N377">
        <f t="shared" si="53"/>
        <v>35000000</v>
      </c>
      <c r="O377">
        <f t="shared" si="54"/>
        <v>350000</v>
      </c>
      <c r="P377">
        <f t="shared" si="55"/>
        <v>3500</v>
      </c>
      <c r="Q377">
        <f t="shared" si="56"/>
        <v>35</v>
      </c>
      <c r="R377">
        <f t="shared" si="59"/>
        <v>135353535353535</v>
      </c>
      <c r="S377" s="1" t="str">
        <f t="shared" si="67"/>
        <v/>
      </c>
      <c r="T377" s="1" t="str">
        <f t="shared" si="68"/>
        <v/>
      </c>
      <c r="U377" s="1" t="str">
        <f t="shared" si="69"/>
        <v/>
      </c>
      <c r="V377" s="1" t="str">
        <f t="shared" si="70"/>
        <v/>
      </c>
      <c r="W377">
        <f t="shared" si="57"/>
        <v>175</v>
      </c>
      <c r="Z377">
        <f t="array" ref="Z377">MIN(IF($R$203:$R$503=AB376,IF($I$203:$I$503&gt;AA376,$I$203:$I$503,FALSE)))</f>
        <v>175</v>
      </c>
      <c r="AA377">
        <f t="array" ref="AA377">IF(Z377=0,VLOOKUP(MIN(IF($R$203:$R$503&gt;AB376,$R$203:$R$503)),$R$203:$W$503,6,FALSE),Z377)</f>
        <v>175</v>
      </c>
      <c r="AB377">
        <f t="shared" si="60"/>
        <v>135353535353535</v>
      </c>
      <c r="AD377" t="e">
        <f t="shared" si="61"/>
        <v>#N/A</v>
      </c>
      <c r="AE377" s="10" t="e">
        <f t="shared" si="62"/>
        <v>#N/A</v>
      </c>
      <c r="AF377" t="e">
        <f t="shared" si="63"/>
        <v>#N/A</v>
      </c>
      <c r="AG377" t="e">
        <f t="shared" si="64"/>
        <v>#N/A</v>
      </c>
      <c r="AH377" t="e">
        <f t="shared" si="65"/>
        <v>#N/A</v>
      </c>
      <c r="AI377" t="e">
        <f t="shared" si="66"/>
        <v>#N/A</v>
      </c>
    </row>
    <row r="378" spans="1:35" x14ac:dyDescent="0.25">
      <c r="A378" s="1">
        <f t="shared" si="49"/>
        <v>0</v>
      </c>
      <c r="B378" s="1" t="str">
        <f>IF('PASTE DATA HERE'!$D177="","",'PASTE DATA HERE'!A177)</f>
        <v/>
      </c>
      <c r="C378" s="1" t="str">
        <f>IF('PASTE DATA HERE'!$D177="","",'PASTE DATA HERE'!B177)</f>
        <v/>
      </c>
      <c r="D378" s="1" t="str">
        <f>IF('PASTE DATA HERE'!$D177="","",'PASTE DATA HERE'!C177)</f>
        <v/>
      </c>
      <c r="E378" s="1" t="str">
        <f>IF('PASTE DATA HERE'!$D177="","",'PASTE DATA HERE'!D177)</f>
        <v/>
      </c>
      <c r="F378" s="1" t="str">
        <f>IF('PASTE DATA HERE'!$D177="","",'PASTE DATA HERE'!E177)</f>
        <v/>
      </c>
      <c r="G378" s="1"/>
      <c r="H378" s="1"/>
      <c r="I378" s="1">
        <v>176</v>
      </c>
      <c r="J378" s="1" t="str">
        <f t="shared" si="58"/>
        <v>ZZZZZZZZZ</v>
      </c>
      <c r="K378">
        <f t="shared" si="50"/>
        <v>35000000000000</v>
      </c>
      <c r="L378">
        <f t="shared" si="51"/>
        <v>350000000000</v>
      </c>
      <c r="M378">
        <f t="shared" si="52"/>
        <v>3500000000</v>
      </c>
      <c r="N378">
        <f t="shared" si="53"/>
        <v>35000000</v>
      </c>
      <c r="O378">
        <f t="shared" si="54"/>
        <v>350000</v>
      </c>
      <c r="P378">
        <f t="shared" si="55"/>
        <v>3500</v>
      </c>
      <c r="Q378">
        <f t="shared" si="56"/>
        <v>35</v>
      </c>
      <c r="R378">
        <f t="shared" si="59"/>
        <v>135353535353535</v>
      </c>
      <c r="S378" s="1" t="str">
        <f t="shared" si="67"/>
        <v/>
      </c>
      <c r="T378" s="1" t="str">
        <f t="shared" si="68"/>
        <v/>
      </c>
      <c r="U378" s="1" t="str">
        <f t="shared" si="69"/>
        <v/>
      </c>
      <c r="V378" s="1" t="str">
        <f t="shared" si="70"/>
        <v/>
      </c>
      <c r="W378">
        <f t="shared" si="57"/>
        <v>176</v>
      </c>
      <c r="Z378">
        <f t="array" ref="Z378">MIN(IF($R$203:$R$503=AB377,IF($I$203:$I$503&gt;AA377,$I$203:$I$503,FALSE)))</f>
        <v>176</v>
      </c>
      <c r="AA378">
        <f t="array" ref="AA378">IF(Z378=0,VLOOKUP(MIN(IF($R$203:$R$503&gt;AB377,$R$203:$R$503)),$R$203:$W$503,6,FALSE),Z378)</f>
        <v>176</v>
      </c>
      <c r="AB378">
        <f t="shared" si="60"/>
        <v>135353535353535</v>
      </c>
      <c r="AD378" t="e">
        <f t="shared" si="61"/>
        <v>#N/A</v>
      </c>
      <c r="AE378" s="10" t="e">
        <f t="shared" si="62"/>
        <v>#N/A</v>
      </c>
      <c r="AF378" t="e">
        <f t="shared" si="63"/>
        <v>#N/A</v>
      </c>
      <c r="AG378" t="e">
        <f t="shared" si="64"/>
        <v>#N/A</v>
      </c>
      <c r="AH378" t="e">
        <f t="shared" si="65"/>
        <v>#N/A</v>
      </c>
      <c r="AI378" t="e">
        <f t="shared" si="66"/>
        <v>#N/A</v>
      </c>
    </row>
    <row r="379" spans="1:35" x14ac:dyDescent="0.25">
      <c r="A379" s="1">
        <f t="shared" si="49"/>
        <v>0</v>
      </c>
      <c r="B379" s="1" t="str">
        <f>IF('PASTE DATA HERE'!$D178="","",'PASTE DATA HERE'!A178)</f>
        <v/>
      </c>
      <c r="C379" s="1" t="str">
        <f>IF('PASTE DATA HERE'!$D178="","",'PASTE DATA HERE'!B178)</f>
        <v/>
      </c>
      <c r="D379" s="1" t="str">
        <f>IF('PASTE DATA HERE'!$D178="","",'PASTE DATA HERE'!C178)</f>
        <v/>
      </c>
      <c r="E379" s="1" t="str">
        <f>IF('PASTE DATA HERE'!$D178="","",'PASTE DATA HERE'!D178)</f>
        <v/>
      </c>
      <c r="F379" s="1" t="str">
        <f>IF('PASTE DATA HERE'!$D178="","",'PASTE DATA HERE'!E178)</f>
        <v/>
      </c>
      <c r="G379" s="1"/>
      <c r="H379" s="1"/>
      <c r="I379" s="1">
        <v>177</v>
      </c>
      <c r="J379" s="1" t="str">
        <f t="shared" si="58"/>
        <v>ZZZZZZZZZ</v>
      </c>
      <c r="K379">
        <f t="shared" si="50"/>
        <v>35000000000000</v>
      </c>
      <c r="L379">
        <f t="shared" si="51"/>
        <v>350000000000</v>
      </c>
      <c r="M379">
        <f t="shared" si="52"/>
        <v>3500000000</v>
      </c>
      <c r="N379">
        <f t="shared" si="53"/>
        <v>35000000</v>
      </c>
      <c r="O379">
        <f t="shared" si="54"/>
        <v>350000</v>
      </c>
      <c r="P379">
        <f t="shared" si="55"/>
        <v>3500</v>
      </c>
      <c r="Q379">
        <f t="shared" si="56"/>
        <v>35</v>
      </c>
      <c r="R379">
        <f t="shared" si="59"/>
        <v>135353535353535</v>
      </c>
      <c r="S379" s="1" t="str">
        <f t="shared" si="67"/>
        <v/>
      </c>
      <c r="T379" s="1" t="str">
        <f t="shared" si="68"/>
        <v/>
      </c>
      <c r="U379" s="1" t="str">
        <f t="shared" si="69"/>
        <v/>
      </c>
      <c r="V379" s="1" t="str">
        <f t="shared" si="70"/>
        <v/>
      </c>
      <c r="W379">
        <f t="shared" si="57"/>
        <v>177</v>
      </c>
      <c r="Z379">
        <f t="array" ref="Z379">MIN(IF($R$203:$R$503=AB378,IF($I$203:$I$503&gt;AA378,$I$203:$I$503,FALSE)))</f>
        <v>177</v>
      </c>
      <c r="AA379">
        <f t="array" ref="AA379">IF(Z379=0,VLOOKUP(MIN(IF($R$203:$R$503&gt;AB378,$R$203:$R$503)),$R$203:$W$503,6,FALSE),Z379)</f>
        <v>177</v>
      </c>
      <c r="AB379">
        <f t="shared" si="60"/>
        <v>135353535353535</v>
      </c>
      <c r="AD379" t="e">
        <f t="shared" si="61"/>
        <v>#N/A</v>
      </c>
      <c r="AE379" s="10" t="e">
        <f t="shared" si="62"/>
        <v>#N/A</v>
      </c>
      <c r="AF379" t="e">
        <f t="shared" si="63"/>
        <v>#N/A</v>
      </c>
      <c r="AG379" t="e">
        <f t="shared" si="64"/>
        <v>#N/A</v>
      </c>
      <c r="AH379" t="e">
        <f t="shared" si="65"/>
        <v>#N/A</v>
      </c>
      <c r="AI379" t="e">
        <f t="shared" si="66"/>
        <v>#N/A</v>
      </c>
    </row>
    <row r="380" spans="1:35" x14ac:dyDescent="0.25">
      <c r="A380" s="1">
        <f t="shared" si="49"/>
        <v>0</v>
      </c>
      <c r="B380" s="1" t="str">
        <f>IF('PASTE DATA HERE'!$D179="","",'PASTE DATA HERE'!A179)</f>
        <v/>
      </c>
      <c r="C380" s="1" t="str">
        <f>IF('PASTE DATA HERE'!$D179="","",'PASTE DATA HERE'!B179)</f>
        <v/>
      </c>
      <c r="D380" s="1" t="str">
        <f>IF('PASTE DATA HERE'!$D179="","",'PASTE DATA HERE'!C179)</f>
        <v/>
      </c>
      <c r="E380" s="1" t="str">
        <f>IF('PASTE DATA HERE'!$D179="","",'PASTE DATA HERE'!D179)</f>
        <v/>
      </c>
      <c r="F380" s="1" t="str">
        <f>IF('PASTE DATA HERE'!$D179="","",'PASTE DATA HERE'!E179)</f>
        <v/>
      </c>
      <c r="G380" s="1"/>
      <c r="H380" s="1"/>
      <c r="I380" s="1">
        <v>178</v>
      </c>
      <c r="J380" s="1" t="str">
        <f t="shared" si="58"/>
        <v>ZZZZZZZZZ</v>
      </c>
      <c r="K380">
        <f t="shared" si="50"/>
        <v>35000000000000</v>
      </c>
      <c r="L380">
        <f t="shared" si="51"/>
        <v>350000000000</v>
      </c>
      <c r="M380">
        <f t="shared" si="52"/>
        <v>3500000000</v>
      </c>
      <c r="N380">
        <f t="shared" si="53"/>
        <v>35000000</v>
      </c>
      <c r="O380">
        <f t="shared" si="54"/>
        <v>350000</v>
      </c>
      <c r="P380">
        <f t="shared" si="55"/>
        <v>3500</v>
      </c>
      <c r="Q380">
        <f t="shared" si="56"/>
        <v>35</v>
      </c>
      <c r="R380">
        <f t="shared" si="59"/>
        <v>135353535353535</v>
      </c>
      <c r="S380" s="1" t="str">
        <f t="shared" si="67"/>
        <v/>
      </c>
      <c r="T380" s="1" t="str">
        <f t="shared" si="68"/>
        <v/>
      </c>
      <c r="U380" s="1" t="str">
        <f t="shared" si="69"/>
        <v/>
      </c>
      <c r="V380" s="1" t="str">
        <f t="shared" si="70"/>
        <v/>
      </c>
      <c r="W380">
        <f t="shared" si="57"/>
        <v>178</v>
      </c>
      <c r="Z380">
        <f t="array" ref="Z380">MIN(IF($R$203:$R$503=AB379,IF($I$203:$I$503&gt;AA379,$I$203:$I$503,FALSE)))</f>
        <v>178</v>
      </c>
      <c r="AA380">
        <f t="array" ref="AA380">IF(Z380=0,VLOOKUP(MIN(IF($R$203:$R$503&gt;AB379,$R$203:$R$503)),$R$203:$W$503,6,FALSE),Z380)</f>
        <v>178</v>
      </c>
      <c r="AB380">
        <f t="shared" si="60"/>
        <v>135353535353535</v>
      </c>
      <c r="AD380" t="e">
        <f t="shared" si="61"/>
        <v>#N/A</v>
      </c>
      <c r="AE380" s="10" t="e">
        <f t="shared" si="62"/>
        <v>#N/A</v>
      </c>
      <c r="AF380" t="e">
        <f t="shared" si="63"/>
        <v>#N/A</v>
      </c>
      <c r="AG380" t="e">
        <f t="shared" si="64"/>
        <v>#N/A</v>
      </c>
      <c r="AH380" t="e">
        <f t="shared" si="65"/>
        <v>#N/A</v>
      </c>
      <c r="AI380" t="e">
        <f t="shared" si="66"/>
        <v>#N/A</v>
      </c>
    </row>
    <row r="381" spans="1:35" x14ac:dyDescent="0.25">
      <c r="A381" s="1">
        <f t="shared" si="49"/>
        <v>0</v>
      </c>
      <c r="B381" s="1" t="str">
        <f>IF('PASTE DATA HERE'!$D180="","",'PASTE DATA HERE'!A180)</f>
        <v/>
      </c>
      <c r="C381" s="1" t="str">
        <f>IF('PASTE DATA HERE'!$D180="","",'PASTE DATA HERE'!B180)</f>
        <v/>
      </c>
      <c r="D381" s="1" t="str">
        <f>IF('PASTE DATA HERE'!$D180="","",'PASTE DATA HERE'!C180)</f>
        <v/>
      </c>
      <c r="E381" s="1" t="str">
        <f>IF('PASTE DATA HERE'!$D180="","",'PASTE DATA HERE'!D180)</f>
        <v/>
      </c>
      <c r="F381" s="1" t="str">
        <f>IF('PASTE DATA HERE'!$D180="","",'PASTE DATA HERE'!E180)</f>
        <v/>
      </c>
      <c r="G381" s="1"/>
      <c r="H381" s="1"/>
      <c r="I381" s="1">
        <v>179</v>
      </c>
      <c r="J381" s="1" t="str">
        <f t="shared" si="58"/>
        <v>ZZZZZZZZZ</v>
      </c>
      <c r="K381">
        <f t="shared" si="50"/>
        <v>35000000000000</v>
      </c>
      <c r="L381">
        <f t="shared" si="51"/>
        <v>350000000000</v>
      </c>
      <c r="M381">
        <f t="shared" si="52"/>
        <v>3500000000</v>
      </c>
      <c r="N381">
        <f t="shared" si="53"/>
        <v>35000000</v>
      </c>
      <c r="O381">
        <f t="shared" si="54"/>
        <v>350000</v>
      </c>
      <c r="P381">
        <f t="shared" si="55"/>
        <v>3500</v>
      </c>
      <c r="Q381">
        <f t="shared" si="56"/>
        <v>35</v>
      </c>
      <c r="R381">
        <f t="shared" si="59"/>
        <v>135353535353535</v>
      </c>
      <c r="S381" s="1" t="str">
        <f t="shared" si="67"/>
        <v/>
      </c>
      <c r="T381" s="1" t="str">
        <f t="shared" si="68"/>
        <v/>
      </c>
      <c r="U381" s="1" t="str">
        <f t="shared" si="69"/>
        <v/>
      </c>
      <c r="V381" s="1" t="str">
        <f t="shared" si="70"/>
        <v/>
      </c>
      <c r="W381">
        <f t="shared" si="57"/>
        <v>179</v>
      </c>
      <c r="Z381">
        <f t="array" ref="Z381">MIN(IF($R$203:$R$503=AB380,IF($I$203:$I$503&gt;AA380,$I$203:$I$503,FALSE)))</f>
        <v>179</v>
      </c>
      <c r="AA381">
        <f t="array" ref="AA381">IF(Z381=0,VLOOKUP(MIN(IF($R$203:$R$503&gt;AB380,$R$203:$R$503)),$R$203:$W$503,6,FALSE),Z381)</f>
        <v>179</v>
      </c>
      <c r="AB381">
        <f t="shared" si="60"/>
        <v>135353535353535</v>
      </c>
      <c r="AD381" t="e">
        <f t="shared" si="61"/>
        <v>#N/A</v>
      </c>
      <c r="AE381" s="10" t="e">
        <f t="shared" si="62"/>
        <v>#N/A</v>
      </c>
      <c r="AF381" t="e">
        <f t="shared" si="63"/>
        <v>#N/A</v>
      </c>
      <c r="AG381" t="e">
        <f t="shared" si="64"/>
        <v>#N/A</v>
      </c>
      <c r="AH381" t="e">
        <f t="shared" si="65"/>
        <v>#N/A</v>
      </c>
      <c r="AI381" t="e">
        <f t="shared" si="66"/>
        <v>#N/A</v>
      </c>
    </row>
    <row r="382" spans="1:35" x14ac:dyDescent="0.25">
      <c r="A382" s="1">
        <f t="shared" si="49"/>
        <v>0</v>
      </c>
      <c r="B382" s="1" t="str">
        <f>IF('PASTE DATA HERE'!$D181="","",'PASTE DATA HERE'!A181)</f>
        <v/>
      </c>
      <c r="C382" s="1" t="str">
        <f>IF('PASTE DATA HERE'!$D181="","",'PASTE DATA HERE'!B181)</f>
        <v/>
      </c>
      <c r="D382" s="1" t="str">
        <f>IF('PASTE DATA HERE'!$D181="","",'PASTE DATA HERE'!C181)</f>
        <v/>
      </c>
      <c r="E382" s="1" t="str">
        <f>IF('PASTE DATA HERE'!$D181="","",'PASTE DATA HERE'!D181)</f>
        <v/>
      </c>
      <c r="F382" s="1" t="str">
        <f>IF('PASTE DATA HERE'!$D181="","",'PASTE DATA HERE'!E181)</f>
        <v/>
      </c>
      <c r="G382" s="1"/>
      <c r="H382" s="1"/>
      <c r="I382" s="1">
        <v>180</v>
      </c>
      <c r="J382" s="1" t="str">
        <f t="shared" si="58"/>
        <v>ZZZZZZZZZ</v>
      </c>
      <c r="K382">
        <f t="shared" si="50"/>
        <v>35000000000000</v>
      </c>
      <c r="L382">
        <f t="shared" si="51"/>
        <v>350000000000</v>
      </c>
      <c r="M382">
        <f t="shared" si="52"/>
        <v>3500000000</v>
      </c>
      <c r="N382">
        <f t="shared" si="53"/>
        <v>35000000</v>
      </c>
      <c r="O382">
        <f t="shared" si="54"/>
        <v>350000</v>
      </c>
      <c r="P382">
        <f t="shared" si="55"/>
        <v>3500</v>
      </c>
      <c r="Q382">
        <f t="shared" si="56"/>
        <v>35</v>
      </c>
      <c r="R382">
        <f t="shared" si="59"/>
        <v>135353535353535</v>
      </c>
      <c r="S382" s="1" t="str">
        <f t="shared" si="67"/>
        <v/>
      </c>
      <c r="T382" s="1" t="str">
        <f t="shared" si="68"/>
        <v/>
      </c>
      <c r="U382" s="1" t="str">
        <f t="shared" si="69"/>
        <v/>
      </c>
      <c r="V382" s="1" t="str">
        <f t="shared" si="70"/>
        <v/>
      </c>
      <c r="W382">
        <f t="shared" si="57"/>
        <v>180</v>
      </c>
      <c r="Z382">
        <f t="array" ref="Z382">MIN(IF($R$203:$R$503=AB381,IF($I$203:$I$503&gt;AA381,$I$203:$I$503,FALSE)))</f>
        <v>180</v>
      </c>
      <c r="AA382">
        <f t="array" ref="AA382">IF(Z382=0,VLOOKUP(MIN(IF($R$203:$R$503&gt;AB381,$R$203:$R$503)),$R$203:$W$503,6,FALSE),Z382)</f>
        <v>180</v>
      </c>
      <c r="AB382">
        <f t="shared" si="60"/>
        <v>135353535353535</v>
      </c>
      <c r="AD382" t="e">
        <f t="shared" si="61"/>
        <v>#N/A</v>
      </c>
      <c r="AE382" s="10" t="e">
        <f t="shared" si="62"/>
        <v>#N/A</v>
      </c>
      <c r="AF382" t="e">
        <f t="shared" si="63"/>
        <v>#N/A</v>
      </c>
      <c r="AG382" t="e">
        <f t="shared" si="64"/>
        <v>#N/A</v>
      </c>
      <c r="AH382" t="e">
        <f t="shared" si="65"/>
        <v>#N/A</v>
      </c>
      <c r="AI382" t="e">
        <f t="shared" si="66"/>
        <v>#N/A</v>
      </c>
    </row>
    <row r="383" spans="1:35" x14ac:dyDescent="0.25">
      <c r="A383" s="1">
        <f t="shared" si="49"/>
        <v>0</v>
      </c>
      <c r="B383" s="1" t="str">
        <f>IF('PASTE DATA HERE'!$D182="","",'PASTE DATA HERE'!A182)</f>
        <v/>
      </c>
      <c r="C383" s="1" t="str">
        <f>IF('PASTE DATA HERE'!$D182="","",'PASTE DATA HERE'!B182)</f>
        <v/>
      </c>
      <c r="D383" s="1" t="str">
        <f>IF('PASTE DATA HERE'!$D182="","",'PASTE DATA HERE'!C182)</f>
        <v/>
      </c>
      <c r="E383" s="1" t="str">
        <f>IF('PASTE DATA HERE'!$D182="","",'PASTE DATA HERE'!D182)</f>
        <v/>
      </c>
      <c r="F383" s="1" t="str">
        <f>IF('PASTE DATA HERE'!$D182="","",'PASTE DATA HERE'!E182)</f>
        <v/>
      </c>
      <c r="G383" s="1"/>
      <c r="H383" s="1"/>
      <c r="I383" s="1">
        <v>181</v>
      </c>
      <c r="J383" s="1" t="str">
        <f t="shared" si="58"/>
        <v>ZZZZZZZZZ</v>
      </c>
      <c r="K383">
        <f t="shared" si="50"/>
        <v>35000000000000</v>
      </c>
      <c r="L383">
        <f t="shared" si="51"/>
        <v>350000000000</v>
      </c>
      <c r="M383">
        <f t="shared" si="52"/>
        <v>3500000000</v>
      </c>
      <c r="N383">
        <f t="shared" si="53"/>
        <v>35000000</v>
      </c>
      <c r="O383">
        <f t="shared" si="54"/>
        <v>350000</v>
      </c>
      <c r="P383">
        <f t="shared" si="55"/>
        <v>3500</v>
      </c>
      <c r="Q383">
        <f t="shared" si="56"/>
        <v>35</v>
      </c>
      <c r="R383">
        <f t="shared" si="59"/>
        <v>135353535353535</v>
      </c>
      <c r="S383" s="1" t="str">
        <f t="shared" si="67"/>
        <v/>
      </c>
      <c r="T383" s="1" t="str">
        <f t="shared" si="68"/>
        <v/>
      </c>
      <c r="U383" s="1" t="str">
        <f t="shared" si="69"/>
        <v/>
      </c>
      <c r="V383" s="1" t="str">
        <f t="shared" si="70"/>
        <v/>
      </c>
      <c r="W383">
        <f t="shared" si="57"/>
        <v>181</v>
      </c>
      <c r="Z383">
        <f t="array" ref="Z383">MIN(IF($R$203:$R$503=AB382,IF($I$203:$I$503&gt;AA382,$I$203:$I$503,FALSE)))</f>
        <v>181</v>
      </c>
      <c r="AA383">
        <f t="array" ref="AA383">IF(Z383=0,VLOOKUP(MIN(IF($R$203:$R$503&gt;AB382,$R$203:$R$503)),$R$203:$W$503,6,FALSE),Z383)</f>
        <v>181</v>
      </c>
      <c r="AB383">
        <f t="shared" si="60"/>
        <v>135353535353535</v>
      </c>
      <c r="AD383" t="e">
        <f t="shared" si="61"/>
        <v>#N/A</v>
      </c>
      <c r="AE383" s="10" t="e">
        <f t="shared" si="62"/>
        <v>#N/A</v>
      </c>
      <c r="AF383" t="e">
        <f t="shared" si="63"/>
        <v>#N/A</v>
      </c>
      <c r="AG383" t="e">
        <f t="shared" si="64"/>
        <v>#N/A</v>
      </c>
      <c r="AH383" t="e">
        <f t="shared" si="65"/>
        <v>#N/A</v>
      </c>
      <c r="AI383" t="e">
        <f t="shared" si="66"/>
        <v>#N/A</v>
      </c>
    </row>
    <row r="384" spans="1:35" x14ac:dyDescent="0.25">
      <c r="A384" s="1">
        <f t="shared" si="49"/>
        <v>0</v>
      </c>
      <c r="B384" s="1" t="str">
        <f>IF('PASTE DATA HERE'!$D183="","",'PASTE DATA HERE'!A183)</f>
        <v/>
      </c>
      <c r="C384" s="1" t="str">
        <f>IF('PASTE DATA HERE'!$D183="","",'PASTE DATA HERE'!B183)</f>
        <v/>
      </c>
      <c r="D384" s="1" t="str">
        <f>IF('PASTE DATA HERE'!$D183="","",'PASTE DATA HERE'!C183)</f>
        <v/>
      </c>
      <c r="E384" s="1" t="str">
        <f>IF('PASTE DATA HERE'!$D183="","",'PASTE DATA HERE'!D183)</f>
        <v/>
      </c>
      <c r="F384" s="1" t="str">
        <f>IF('PASTE DATA HERE'!$D183="","",'PASTE DATA HERE'!E183)</f>
        <v/>
      </c>
      <c r="G384" s="1"/>
      <c r="H384" s="1"/>
      <c r="I384" s="1">
        <v>182</v>
      </c>
      <c r="J384" s="1" t="str">
        <f t="shared" si="58"/>
        <v>ZZZZZZZZZ</v>
      </c>
      <c r="K384">
        <f t="shared" si="50"/>
        <v>35000000000000</v>
      </c>
      <c r="L384">
        <f t="shared" si="51"/>
        <v>350000000000</v>
      </c>
      <c r="M384">
        <f t="shared" si="52"/>
        <v>3500000000</v>
      </c>
      <c r="N384">
        <f t="shared" si="53"/>
        <v>35000000</v>
      </c>
      <c r="O384">
        <f t="shared" si="54"/>
        <v>350000</v>
      </c>
      <c r="P384">
        <f t="shared" si="55"/>
        <v>3500</v>
      </c>
      <c r="Q384">
        <f t="shared" si="56"/>
        <v>35</v>
      </c>
      <c r="R384">
        <f t="shared" si="59"/>
        <v>135353535353535</v>
      </c>
      <c r="S384" s="1" t="str">
        <f t="shared" si="67"/>
        <v/>
      </c>
      <c r="T384" s="1" t="str">
        <f t="shared" si="68"/>
        <v/>
      </c>
      <c r="U384" s="1" t="str">
        <f t="shared" si="69"/>
        <v/>
      </c>
      <c r="V384" s="1" t="str">
        <f t="shared" si="70"/>
        <v/>
      </c>
      <c r="W384">
        <f t="shared" si="57"/>
        <v>182</v>
      </c>
      <c r="Z384">
        <f t="array" ref="Z384">MIN(IF($R$203:$R$503=AB383,IF($I$203:$I$503&gt;AA383,$I$203:$I$503,FALSE)))</f>
        <v>182</v>
      </c>
      <c r="AA384">
        <f t="array" ref="AA384">IF(Z384=0,VLOOKUP(MIN(IF($R$203:$R$503&gt;AB383,$R$203:$R$503)),$R$203:$W$503,6,FALSE),Z384)</f>
        <v>182</v>
      </c>
      <c r="AB384">
        <f t="shared" si="60"/>
        <v>135353535353535</v>
      </c>
      <c r="AD384" t="e">
        <f t="shared" si="61"/>
        <v>#N/A</v>
      </c>
      <c r="AE384" s="10" t="e">
        <f t="shared" si="62"/>
        <v>#N/A</v>
      </c>
      <c r="AF384" t="e">
        <f t="shared" si="63"/>
        <v>#N/A</v>
      </c>
      <c r="AG384" t="e">
        <f t="shared" si="64"/>
        <v>#N/A</v>
      </c>
      <c r="AH384" t="e">
        <f t="shared" si="65"/>
        <v>#N/A</v>
      </c>
      <c r="AI384" t="e">
        <f t="shared" si="66"/>
        <v>#N/A</v>
      </c>
    </row>
    <row r="385" spans="1:35" x14ac:dyDescent="0.25">
      <c r="A385" s="1">
        <f t="shared" si="49"/>
        <v>0</v>
      </c>
      <c r="B385" s="1" t="str">
        <f>IF('PASTE DATA HERE'!$D184="","",'PASTE DATA HERE'!A184)</f>
        <v/>
      </c>
      <c r="C385" s="1" t="str">
        <f>IF('PASTE DATA HERE'!$D184="","",'PASTE DATA HERE'!B184)</f>
        <v/>
      </c>
      <c r="D385" s="1" t="str">
        <f>IF('PASTE DATA HERE'!$D184="","",'PASTE DATA HERE'!C184)</f>
        <v/>
      </c>
      <c r="E385" s="1" t="str">
        <f>IF('PASTE DATA HERE'!$D184="","",'PASTE DATA HERE'!D184)</f>
        <v/>
      </c>
      <c r="F385" s="1" t="str">
        <f>IF('PASTE DATA HERE'!$D184="","",'PASTE DATA HERE'!E184)</f>
        <v/>
      </c>
      <c r="G385" s="1"/>
      <c r="H385" s="1"/>
      <c r="I385" s="1">
        <v>183</v>
      </c>
      <c r="J385" s="1" t="str">
        <f t="shared" si="58"/>
        <v>ZZZZZZZZZ</v>
      </c>
      <c r="K385">
        <f t="shared" si="50"/>
        <v>35000000000000</v>
      </c>
      <c r="L385">
        <f t="shared" si="51"/>
        <v>350000000000</v>
      </c>
      <c r="M385">
        <f t="shared" si="52"/>
        <v>3500000000</v>
      </c>
      <c r="N385">
        <f t="shared" si="53"/>
        <v>35000000</v>
      </c>
      <c r="O385">
        <f t="shared" si="54"/>
        <v>350000</v>
      </c>
      <c r="P385">
        <f t="shared" si="55"/>
        <v>3500</v>
      </c>
      <c r="Q385">
        <f t="shared" si="56"/>
        <v>35</v>
      </c>
      <c r="R385">
        <f t="shared" si="59"/>
        <v>135353535353535</v>
      </c>
      <c r="S385" s="1" t="str">
        <f t="shared" si="67"/>
        <v/>
      </c>
      <c r="T385" s="1" t="str">
        <f t="shared" si="68"/>
        <v/>
      </c>
      <c r="U385" s="1" t="str">
        <f t="shared" si="69"/>
        <v/>
      </c>
      <c r="V385" s="1" t="str">
        <f t="shared" si="70"/>
        <v/>
      </c>
      <c r="W385">
        <f t="shared" si="57"/>
        <v>183</v>
      </c>
      <c r="Z385">
        <f t="array" ref="Z385">MIN(IF($R$203:$R$503=AB384,IF($I$203:$I$503&gt;AA384,$I$203:$I$503,FALSE)))</f>
        <v>183</v>
      </c>
      <c r="AA385">
        <f t="array" ref="AA385">IF(Z385=0,VLOOKUP(MIN(IF($R$203:$R$503&gt;AB384,$R$203:$R$503)),$R$203:$W$503,6,FALSE),Z385)</f>
        <v>183</v>
      </c>
      <c r="AB385">
        <f t="shared" si="60"/>
        <v>135353535353535</v>
      </c>
      <c r="AD385" t="e">
        <f t="shared" si="61"/>
        <v>#N/A</v>
      </c>
      <c r="AE385" s="10" t="e">
        <f t="shared" si="62"/>
        <v>#N/A</v>
      </c>
      <c r="AF385" t="e">
        <f t="shared" si="63"/>
        <v>#N/A</v>
      </c>
      <c r="AG385" t="e">
        <f t="shared" si="64"/>
        <v>#N/A</v>
      </c>
      <c r="AH385" t="e">
        <f t="shared" si="65"/>
        <v>#N/A</v>
      </c>
      <c r="AI385" t="e">
        <f t="shared" si="66"/>
        <v>#N/A</v>
      </c>
    </row>
    <row r="386" spans="1:35" x14ac:dyDescent="0.25">
      <c r="A386" s="1">
        <f t="shared" si="49"/>
        <v>0</v>
      </c>
      <c r="B386" s="1" t="str">
        <f>IF('PASTE DATA HERE'!$D185="","",'PASTE DATA HERE'!A185)</f>
        <v/>
      </c>
      <c r="C386" s="1" t="str">
        <f>IF('PASTE DATA HERE'!$D185="","",'PASTE DATA HERE'!B185)</f>
        <v/>
      </c>
      <c r="D386" s="1" t="str">
        <f>IF('PASTE DATA HERE'!$D185="","",'PASTE DATA HERE'!C185)</f>
        <v/>
      </c>
      <c r="E386" s="1" t="str">
        <f>IF('PASTE DATA HERE'!$D185="","",'PASTE DATA HERE'!D185)</f>
        <v/>
      </c>
      <c r="F386" s="1" t="str">
        <f>IF('PASTE DATA HERE'!$D185="","",'PASTE DATA HERE'!E185)</f>
        <v/>
      </c>
      <c r="G386" s="1"/>
      <c r="H386" s="1"/>
      <c r="I386" s="1">
        <v>184</v>
      </c>
      <c r="J386" s="1" t="str">
        <f t="shared" si="58"/>
        <v>ZZZZZZZZZ</v>
      </c>
      <c r="K386">
        <f t="shared" si="50"/>
        <v>35000000000000</v>
      </c>
      <c r="L386">
        <f t="shared" si="51"/>
        <v>350000000000</v>
      </c>
      <c r="M386">
        <f t="shared" si="52"/>
        <v>3500000000</v>
      </c>
      <c r="N386">
        <f t="shared" si="53"/>
        <v>35000000</v>
      </c>
      <c r="O386">
        <f t="shared" si="54"/>
        <v>350000</v>
      </c>
      <c r="P386">
        <f t="shared" si="55"/>
        <v>3500</v>
      </c>
      <c r="Q386">
        <f t="shared" si="56"/>
        <v>35</v>
      </c>
      <c r="R386">
        <f t="shared" si="59"/>
        <v>135353535353535</v>
      </c>
      <c r="S386" s="1" t="str">
        <f t="shared" si="67"/>
        <v/>
      </c>
      <c r="T386" s="1" t="str">
        <f t="shared" si="68"/>
        <v/>
      </c>
      <c r="U386" s="1" t="str">
        <f t="shared" si="69"/>
        <v/>
      </c>
      <c r="V386" s="1" t="str">
        <f t="shared" si="70"/>
        <v/>
      </c>
      <c r="W386">
        <f t="shared" si="57"/>
        <v>184</v>
      </c>
      <c r="Z386">
        <f t="array" ref="Z386">MIN(IF($R$203:$R$503=AB385,IF($I$203:$I$503&gt;AA385,$I$203:$I$503,FALSE)))</f>
        <v>184</v>
      </c>
      <c r="AA386">
        <f t="array" ref="AA386">IF(Z386=0,VLOOKUP(MIN(IF($R$203:$R$503&gt;AB385,$R$203:$R$503)),$R$203:$W$503,6,FALSE),Z386)</f>
        <v>184</v>
      </c>
      <c r="AB386">
        <f t="shared" si="60"/>
        <v>135353535353535</v>
      </c>
      <c r="AD386" t="e">
        <f t="shared" si="61"/>
        <v>#N/A</v>
      </c>
      <c r="AE386" s="10" t="e">
        <f t="shared" si="62"/>
        <v>#N/A</v>
      </c>
      <c r="AF386" t="e">
        <f t="shared" si="63"/>
        <v>#N/A</v>
      </c>
      <c r="AG386" t="e">
        <f t="shared" si="64"/>
        <v>#N/A</v>
      </c>
      <c r="AH386" t="e">
        <f t="shared" si="65"/>
        <v>#N/A</v>
      </c>
      <c r="AI386" t="e">
        <f t="shared" si="66"/>
        <v>#N/A</v>
      </c>
    </row>
    <row r="387" spans="1:35" x14ac:dyDescent="0.25">
      <c r="A387" s="1">
        <f t="shared" si="49"/>
        <v>0</v>
      </c>
      <c r="B387" s="1" t="str">
        <f>IF('PASTE DATA HERE'!$D186="","",'PASTE DATA HERE'!A186)</f>
        <v/>
      </c>
      <c r="C387" s="1" t="str">
        <f>IF('PASTE DATA HERE'!$D186="","",'PASTE DATA HERE'!B186)</f>
        <v/>
      </c>
      <c r="D387" s="1" t="str">
        <f>IF('PASTE DATA HERE'!$D186="","",'PASTE DATA HERE'!C186)</f>
        <v/>
      </c>
      <c r="E387" s="1" t="str">
        <f>IF('PASTE DATA HERE'!$D186="","",'PASTE DATA HERE'!D186)</f>
        <v/>
      </c>
      <c r="F387" s="1" t="str">
        <f>IF('PASTE DATA HERE'!$D186="","",'PASTE DATA HERE'!E186)</f>
        <v/>
      </c>
      <c r="G387" s="1"/>
      <c r="H387" s="1"/>
      <c r="I387" s="1">
        <v>185</v>
      </c>
      <c r="J387" s="1" t="str">
        <f t="shared" si="58"/>
        <v>ZZZZZZZZZ</v>
      </c>
      <c r="K387">
        <f t="shared" si="50"/>
        <v>35000000000000</v>
      </c>
      <c r="L387">
        <f t="shared" si="51"/>
        <v>350000000000</v>
      </c>
      <c r="M387">
        <f t="shared" si="52"/>
        <v>3500000000</v>
      </c>
      <c r="N387">
        <f t="shared" si="53"/>
        <v>35000000</v>
      </c>
      <c r="O387">
        <f t="shared" si="54"/>
        <v>350000</v>
      </c>
      <c r="P387">
        <f t="shared" si="55"/>
        <v>3500</v>
      </c>
      <c r="Q387">
        <f t="shared" si="56"/>
        <v>35</v>
      </c>
      <c r="R387">
        <f t="shared" si="59"/>
        <v>135353535353535</v>
      </c>
      <c r="S387" s="1" t="str">
        <f t="shared" si="67"/>
        <v/>
      </c>
      <c r="T387" s="1" t="str">
        <f t="shared" si="68"/>
        <v/>
      </c>
      <c r="U387" s="1" t="str">
        <f t="shared" si="69"/>
        <v/>
      </c>
      <c r="V387" s="1" t="str">
        <f t="shared" si="70"/>
        <v/>
      </c>
      <c r="W387">
        <f t="shared" si="57"/>
        <v>185</v>
      </c>
      <c r="Z387">
        <f t="array" ref="Z387">MIN(IF($R$203:$R$503=AB386,IF($I$203:$I$503&gt;AA386,$I$203:$I$503,FALSE)))</f>
        <v>185</v>
      </c>
      <c r="AA387">
        <f t="array" ref="AA387">IF(Z387=0,VLOOKUP(MIN(IF($R$203:$R$503&gt;AB386,$R$203:$R$503)),$R$203:$W$503,6,FALSE),Z387)</f>
        <v>185</v>
      </c>
      <c r="AB387">
        <f t="shared" si="60"/>
        <v>135353535353535</v>
      </c>
      <c r="AD387" t="e">
        <f t="shared" si="61"/>
        <v>#N/A</v>
      </c>
      <c r="AE387" s="10" t="e">
        <f t="shared" si="62"/>
        <v>#N/A</v>
      </c>
      <c r="AF387" t="e">
        <f t="shared" si="63"/>
        <v>#N/A</v>
      </c>
      <c r="AG387" t="e">
        <f t="shared" si="64"/>
        <v>#N/A</v>
      </c>
      <c r="AH387" t="e">
        <f t="shared" si="65"/>
        <v>#N/A</v>
      </c>
      <c r="AI387" t="e">
        <f t="shared" si="66"/>
        <v>#N/A</v>
      </c>
    </row>
    <row r="388" spans="1:35" x14ac:dyDescent="0.25">
      <c r="A388" s="1">
        <f t="shared" si="49"/>
        <v>0</v>
      </c>
      <c r="B388" s="1" t="str">
        <f>IF('PASTE DATA HERE'!$D187="","",'PASTE DATA HERE'!A187)</f>
        <v/>
      </c>
      <c r="C388" s="1" t="str">
        <f>IF('PASTE DATA HERE'!$D187="","",'PASTE DATA HERE'!B187)</f>
        <v/>
      </c>
      <c r="D388" s="1" t="str">
        <f>IF('PASTE DATA HERE'!$D187="","",'PASTE DATA HERE'!C187)</f>
        <v/>
      </c>
      <c r="E388" s="1" t="str">
        <f>IF('PASTE DATA HERE'!$D187="","",'PASTE DATA HERE'!D187)</f>
        <v/>
      </c>
      <c r="F388" s="1" t="str">
        <f>IF('PASTE DATA HERE'!$D187="","",'PASTE DATA HERE'!E187)</f>
        <v/>
      </c>
      <c r="G388" s="1"/>
      <c r="H388" s="1"/>
      <c r="I388" s="1">
        <v>186</v>
      </c>
      <c r="J388" s="1" t="str">
        <f t="shared" si="58"/>
        <v>ZZZZZZZZZ</v>
      </c>
      <c r="K388">
        <f t="shared" si="50"/>
        <v>35000000000000</v>
      </c>
      <c r="L388">
        <f t="shared" si="51"/>
        <v>350000000000</v>
      </c>
      <c r="M388">
        <f t="shared" si="52"/>
        <v>3500000000</v>
      </c>
      <c r="N388">
        <f t="shared" si="53"/>
        <v>35000000</v>
      </c>
      <c r="O388">
        <f t="shared" si="54"/>
        <v>350000</v>
      </c>
      <c r="P388">
        <f t="shared" si="55"/>
        <v>3500</v>
      </c>
      <c r="Q388">
        <f t="shared" si="56"/>
        <v>35</v>
      </c>
      <c r="R388">
        <f t="shared" si="59"/>
        <v>135353535353535</v>
      </c>
      <c r="S388" s="1" t="str">
        <f t="shared" si="67"/>
        <v/>
      </c>
      <c r="T388" s="1" t="str">
        <f t="shared" si="68"/>
        <v/>
      </c>
      <c r="U388" s="1" t="str">
        <f t="shared" si="69"/>
        <v/>
      </c>
      <c r="V388" s="1" t="str">
        <f t="shared" si="70"/>
        <v/>
      </c>
      <c r="W388">
        <f t="shared" si="57"/>
        <v>186</v>
      </c>
      <c r="Z388">
        <f t="array" ref="Z388">MIN(IF($R$203:$R$503=AB387,IF($I$203:$I$503&gt;AA387,$I$203:$I$503,FALSE)))</f>
        <v>186</v>
      </c>
      <c r="AA388">
        <f t="array" ref="AA388">IF(Z388=0,VLOOKUP(MIN(IF($R$203:$R$503&gt;AB387,$R$203:$R$503)),$R$203:$W$503,6,FALSE),Z388)</f>
        <v>186</v>
      </c>
      <c r="AB388">
        <f t="shared" si="60"/>
        <v>135353535353535</v>
      </c>
      <c r="AD388" t="e">
        <f t="shared" si="61"/>
        <v>#N/A</v>
      </c>
      <c r="AE388" s="10" t="e">
        <f t="shared" si="62"/>
        <v>#N/A</v>
      </c>
      <c r="AF388" t="e">
        <f t="shared" si="63"/>
        <v>#N/A</v>
      </c>
      <c r="AG388" t="e">
        <f t="shared" si="64"/>
        <v>#N/A</v>
      </c>
      <c r="AH388" t="e">
        <f t="shared" si="65"/>
        <v>#N/A</v>
      </c>
      <c r="AI388" t="e">
        <f t="shared" si="66"/>
        <v>#N/A</v>
      </c>
    </row>
    <row r="389" spans="1:35" x14ac:dyDescent="0.25">
      <c r="A389" s="1">
        <f t="shared" si="49"/>
        <v>0</v>
      </c>
      <c r="B389" s="1" t="str">
        <f>IF('PASTE DATA HERE'!$D188="","",'PASTE DATA HERE'!A188)</f>
        <v/>
      </c>
      <c r="C389" s="1" t="str">
        <f>IF('PASTE DATA HERE'!$D188="","",'PASTE DATA HERE'!B188)</f>
        <v/>
      </c>
      <c r="D389" s="1" t="str">
        <f>IF('PASTE DATA HERE'!$D188="","",'PASTE DATA HERE'!C188)</f>
        <v/>
      </c>
      <c r="E389" s="1" t="str">
        <f>IF('PASTE DATA HERE'!$D188="","",'PASTE DATA HERE'!D188)</f>
        <v/>
      </c>
      <c r="F389" s="1" t="str">
        <f>IF('PASTE DATA HERE'!$D188="","",'PASTE DATA HERE'!E188)</f>
        <v/>
      </c>
      <c r="G389" s="1"/>
      <c r="H389" s="1"/>
      <c r="I389" s="1">
        <v>187</v>
      </c>
      <c r="J389" s="1" t="str">
        <f t="shared" si="58"/>
        <v>ZZZZZZZZZ</v>
      </c>
      <c r="K389">
        <f t="shared" si="50"/>
        <v>35000000000000</v>
      </c>
      <c r="L389">
        <f t="shared" si="51"/>
        <v>350000000000</v>
      </c>
      <c r="M389">
        <f t="shared" si="52"/>
        <v>3500000000</v>
      </c>
      <c r="N389">
        <f t="shared" si="53"/>
        <v>35000000</v>
      </c>
      <c r="O389">
        <f t="shared" si="54"/>
        <v>350000</v>
      </c>
      <c r="P389">
        <f t="shared" si="55"/>
        <v>3500</v>
      </c>
      <c r="Q389">
        <f t="shared" si="56"/>
        <v>35</v>
      </c>
      <c r="R389">
        <f t="shared" si="59"/>
        <v>135353535353535</v>
      </c>
      <c r="S389" s="1" t="str">
        <f t="shared" si="67"/>
        <v/>
      </c>
      <c r="T389" s="1" t="str">
        <f t="shared" si="68"/>
        <v/>
      </c>
      <c r="U389" s="1" t="str">
        <f t="shared" si="69"/>
        <v/>
      </c>
      <c r="V389" s="1" t="str">
        <f t="shared" si="70"/>
        <v/>
      </c>
      <c r="W389">
        <f t="shared" si="57"/>
        <v>187</v>
      </c>
      <c r="Z389">
        <f t="array" ref="Z389">MIN(IF($R$203:$R$503=AB388,IF($I$203:$I$503&gt;AA388,$I$203:$I$503,FALSE)))</f>
        <v>187</v>
      </c>
      <c r="AA389">
        <f t="array" ref="AA389">IF(Z389=0,VLOOKUP(MIN(IF($R$203:$R$503&gt;AB388,$R$203:$R$503)),$R$203:$W$503,6,FALSE),Z389)</f>
        <v>187</v>
      </c>
      <c r="AB389">
        <f t="shared" si="60"/>
        <v>135353535353535</v>
      </c>
      <c r="AD389" t="e">
        <f t="shared" si="61"/>
        <v>#N/A</v>
      </c>
      <c r="AE389" s="10" t="e">
        <f t="shared" si="62"/>
        <v>#N/A</v>
      </c>
      <c r="AF389" t="e">
        <f t="shared" si="63"/>
        <v>#N/A</v>
      </c>
      <c r="AG389" t="e">
        <f t="shared" si="64"/>
        <v>#N/A</v>
      </c>
      <c r="AH389" t="e">
        <f t="shared" si="65"/>
        <v>#N/A</v>
      </c>
      <c r="AI389" t="e">
        <f t="shared" si="66"/>
        <v>#N/A</v>
      </c>
    </row>
    <row r="390" spans="1:35" x14ac:dyDescent="0.25">
      <c r="A390" s="1">
        <f t="shared" si="49"/>
        <v>0</v>
      </c>
      <c r="B390" s="1" t="str">
        <f>IF('PASTE DATA HERE'!$D189="","",'PASTE DATA HERE'!A189)</f>
        <v/>
      </c>
      <c r="C390" s="1" t="str">
        <f>IF('PASTE DATA HERE'!$D189="","",'PASTE DATA HERE'!B189)</f>
        <v/>
      </c>
      <c r="D390" s="1" t="str">
        <f>IF('PASTE DATA HERE'!$D189="","",'PASTE DATA HERE'!C189)</f>
        <v/>
      </c>
      <c r="E390" s="1" t="str">
        <f>IF('PASTE DATA HERE'!$D189="","",'PASTE DATA HERE'!D189)</f>
        <v/>
      </c>
      <c r="F390" s="1" t="str">
        <f>IF('PASTE DATA HERE'!$D189="","",'PASTE DATA HERE'!E189)</f>
        <v/>
      </c>
      <c r="G390" s="1"/>
      <c r="H390" s="1"/>
      <c r="I390" s="1">
        <v>188</v>
      </c>
      <c r="J390" s="1" t="str">
        <f t="shared" si="58"/>
        <v>ZZZZZZZZZ</v>
      </c>
      <c r="K390">
        <f t="shared" si="50"/>
        <v>35000000000000</v>
      </c>
      <c r="L390">
        <f t="shared" si="51"/>
        <v>350000000000</v>
      </c>
      <c r="M390">
        <f t="shared" si="52"/>
        <v>3500000000</v>
      </c>
      <c r="N390">
        <f t="shared" si="53"/>
        <v>35000000</v>
      </c>
      <c r="O390">
        <f t="shared" si="54"/>
        <v>350000</v>
      </c>
      <c r="P390">
        <f t="shared" si="55"/>
        <v>3500</v>
      </c>
      <c r="Q390">
        <f t="shared" si="56"/>
        <v>35</v>
      </c>
      <c r="R390">
        <f t="shared" si="59"/>
        <v>135353535353535</v>
      </c>
      <c r="S390" s="1" t="str">
        <f t="shared" si="67"/>
        <v/>
      </c>
      <c r="T390" s="1" t="str">
        <f t="shared" si="68"/>
        <v/>
      </c>
      <c r="U390" s="1" t="str">
        <f t="shared" si="69"/>
        <v/>
      </c>
      <c r="V390" s="1" t="str">
        <f t="shared" si="70"/>
        <v/>
      </c>
      <c r="W390">
        <f t="shared" si="57"/>
        <v>188</v>
      </c>
      <c r="Z390">
        <f t="array" ref="Z390">MIN(IF($R$203:$R$503=AB389,IF($I$203:$I$503&gt;AA389,$I$203:$I$503,FALSE)))</f>
        <v>188</v>
      </c>
      <c r="AA390">
        <f t="array" ref="AA390">IF(Z390=0,VLOOKUP(MIN(IF($R$203:$R$503&gt;AB389,$R$203:$R$503)),$R$203:$W$503,6,FALSE),Z390)</f>
        <v>188</v>
      </c>
      <c r="AB390">
        <f t="shared" si="60"/>
        <v>135353535353535</v>
      </c>
      <c r="AD390" t="e">
        <f t="shared" si="61"/>
        <v>#N/A</v>
      </c>
      <c r="AE390" s="10" t="e">
        <f t="shared" si="62"/>
        <v>#N/A</v>
      </c>
      <c r="AF390" t="e">
        <f t="shared" si="63"/>
        <v>#N/A</v>
      </c>
      <c r="AG390" t="e">
        <f t="shared" si="64"/>
        <v>#N/A</v>
      </c>
      <c r="AH390" t="e">
        <f t="shared" si="65"/>
        <v>#N/A</v>
      </c>
      <c r="AI390" t="e">
        <f t="shared" si="66"/>
        <v>#N/A</v>
      </c>
    </row>
    <row r="391" spans="1:35" x14ac:dyDescent="0.25">
      <c r="A391" s="1">
        <f t="shared" si="49"/>
        <v>0</v>
      </c>
      <c r="B391" s="1" t="str">
        <f>IF('PASTE DATA HERE'!$D190="","",'PASTE DATA HERE'!A190)</f>
        <v/>
      </c>
      <c r="C391" s="1" t="str">
        <f>IF('PASTE DATA HERE'!$D190="","",'PASTE DATA HERE'!B190)</f>
        <v/>
      </c>
      <c r="D391" s="1" t="str">
        <f>IF('PASTE DATA HERE'!$D190="","",'PASTE DATA HERE'!C190)</f>
        <v/>
      </c>
      <c r="E391" s="1" t="str">
        <f>IF('PASTE DATA HERE'!$D190="","",'PASTE DATA HERE'!D190)</f>
        <v/>
      </c>
      <c r="F391" s="1" t="str">
        <f>IF('PASTE DATA HERE'!$D190="","",'PASTE DATA HERE'!E190)</f>
        <v/>
      </c>
      <c r="G391" s="1"/>
      <c r="H391" s="1"/>
      <c r="I391" s="1">
        <v>189</v>
      </c>
      <c r="J391" s="1" t="str">
        <f t="shared" si="58"/>
        <v>ZZZZZZZZZ</v>
      </c>
      <c r="K391">
        <f t="shared" si="50"/>
        <v>35000000000000</v>
      </c>
      <c r="L391">
        <f t="shared" si="51"/>
        <v>350000000000</v>
      </c>
      <c r="M391">
        <f t="shared" si="52"/>
        <v>3500000000</v>
      </c>
      <c r="N391">
        <f t="shared" si="53"/>
        <v>35000000</v>
      </c>
      <c r="O391">
        <f t="shared" si="54"/>
        <v>350000</v>
      </c>
      <c r="P391">
        <f t="shared" si="55"/>
        <v>3500</v>
      </c>
      <c r="Q391">
        <f t="shared" si="56"/>
        <v>35</v>
      </c>
      <c r="R391">
        <f t="shared" si="59"/>
        <v>135353535353535</v>
      </c>
      <c r="S391" s="1" t="str">
        <f t="shared" si="67"/>
        <v/>
      </c>
      <c r="T391" s="1" t="str">
        <f t="shared" si="68"/>
        <v/>
      </c>
      <c r="U391" s="1" t="str">
        <f t="shared" si="69"/>
        <v/>
      </c>
      <c r="V391" s="1" t="str">
        <f t="shared" si="70"/>
        <v/>
      </c>
      <c r="W391">
        <f t="shared" si="57"/>
        <v>189</v>
      </c>
      <c r="Z391">
        <f t="array" ref="Z391">MIN(IF($R$203:$R$503=AB390,IF($I$203:$I$503&gt;AA390,$I$203:$I$503,FALSE)))</f>
        <v>189</v>
      </c>
      <c r="AA391">
        <f t="array" ref="AA391">IF(Z391=0,VLOOKUP(MIN(IF($R$203:$R$503&gt;AB390,$R$203:$R$503)),$R$203:$W$503,6,FALSE),Z391)</f>
        <v>189</v>
      </c>
      <c r="AB391">
        <f t="shared" si="60"/>
        <v>135353535353535</v>
      </c>
      <c r="AD391" t="e">
        <f t="shared" si="61"/>
        <v>#N/A</v>
      </c>
      <c r="AE391" s="10" t="e">
        <f t="shared" si="62"/>
        <v>#N/A</v>
      </c>
      <c r="AF391" t="e">
        <f t="shared" si="63"/>
        <v>#N/A</v>
      </c>
      <c r="AG391" t="e">
        <f t="shared" si="64"/>
        <v>#N/A</v>
      </c>
      <c r="AH391" t="e">
        <f t="shared" si="65"/>
        <v>#N/A</v>
      </c>
      <c r="AI391" t="e">
        <f t="shared" si="66"/>
        <v>#N/A</v>
      </c>
    </row>
    <row r="392" spans="1:35" x14ac:dyDescent="0.25">
      <c r="A392" s="1">
        <f t="shared" si="49"/>
        <v>0</v>
      </c>
      <c r="B392" s="1" t="str">
        <f>IF('PASTE DATA HERE'!$D191="","",'PASTE DATA HERE'!A191)</f>
        <v/>
      </c>
      <c r="C392" s="1" t="str">
        <f>IF('PASTE DATA HERE'!$D191="","",'PASTE DATA HERE'!B191)</f>
        <v/>
      </c>
      <c r="D392" s="1" t="str">
        <f>IF('PASTE DATA HERE'!$D191="","",'PASTE DATA HERE'!C191)</f>
        <v/>
      </c>
      <c r="E392" s="1" t="str">
        <f>IF('PASTE DATA HERE'!$D191="","",'PASTE DATA HERE'!D191)</f>
        <v/>
      </c>
      <c r="F392" s="1" t="str">
        <f>IF('PASTE DATA HERE'!$D191="","",'PASTE DATA HERE'!E191)</f>
        <v/>
      </c>
      <c r="G392" s="1"/>
      <c r="H392" s="1"/>
      <c r="I392" s="1">
        <v>190</v>
      </c>
      <c r="J392" s="1" t="str">
        <f t="shared" si="58"/>
        <v>ZZZZZZZZZ</v>
      </c>
      <c r="K392">
        <f t="shared" si="50"/>
        <v>35000000000000</v>
      </c>
      <c r="L392">
        <f t="shared" si="51"/>
        <v>350000000000</v>
      </c>
      <c r="M392">
        <f t="shared" si="52"/>
        <v>3500000000</v>
      </c>
      <c r="N392">
        <f t="shared" si="53"/>
        <v>35000000</v>
      </c>
      <c r="O392">
        <f t="shared" si="54"/>
        <v>350000</v>
      </c>
      <c r="P392">
        <f t="shared" si="55"/>
        <v>3500</v>
      </c>
      <c r="Q392">
        <f t="shared" si="56"/>
        <v>35</v>
      </c>
      <c r="R392">
        <f t="shared" si="59"/>
        <v>135353535353535</v>
      </c>
      <c r="S392" s="1" t="str">
        <f t="shared" si="67"/>
        <v/>
      </c>
      <c r="T392" s="1" t="str">
        <f t="shared" si="68"/>
        <v/>
      </c>
      <c r="U392" s="1" t="str">
        <f t="shared" si="69"/>
        <v/>
      </c>
      <c r="V392" s="1" t="str">
        <f t="shared" si="70"/>
        <v/>
      </c>
      <c r="W392">
        <f t="shared" si="57"/>
        <v>190</v>
      </c>
      <c r="Z392">
        <f t="array" ref="Z392">MIN(IF($R$203:$R$503=AB391,IF($I$203:$I$503&gt;AA391,$I$203:$I$503,FALSE)))</f>
        <v>190</v>
      </c>
      <c r="AA392">
        <f t="array" ref="AA392">IF(Z392=0,VLOOKUP(MIN(IF($R$203:$R$503&gt;AB391,$R$203:$R$503)),$R$203:$W$503,6,FALSE),Z392)</f>
        <v>190</v>
      </c>
      <c r="AB392">
        <f t="shared" si="60"/>
        <v>135353535353535</v>
      </c>
      <c r="AD392" t="e">
        <f t="shared" si="61"/>
        <v>#N/A</v>
      </c>
      <c r="AE392" s="10" t="e">
        <f t="shared" si="62"/>
        <v>#N/A</v>
      </c>
      <c r="AF392" t="e">
        <f t="shared" si="63"/>
        <v>#N/A</v>
      </c>
      <c r="AG392" t="e">
        <f t="shared" si="64"/>
        <v>#N/A</v>
      </c>
      <c r="AH392" t="e">
        <f t="shared" si="65"/>
        <v>#N/A</v>
      </c>
      <c r="AI392" t="e">
        <f t="shared" si="66"/>
        <v>#N/A</v>
      </c>
    </row>
    <row r="393" spans="1:35" x14ac:dyDescent="0.25">
      <c r="A393" s="1">
        <f t="shared" si="49"/>
        <v>0</v>
      </c>
      <c r="B393" s="1" t="str">
        <f>IF('PASTE DATA HERE'!$D192="","",'PASTE DATA HERE'!A192)</f>
        <v/>
      </c>
      <c r="C393" s="1" t="str">
        <f>IF('PASTE DATA HERE'!$D192="","",'PASTE DATA HERE'!B192)</f>
        <v/>
      </c>
      <c r="D393" s="1" t="str">
        <f>IF('PASTE DATA HERE'!$D192="","",'PASTE DATA HERE'!C192)</f>
        <v/>
      </c>
      <c r="E393" s="1" t="str">
        <f>IF('PASTE DATA HERE'!$D192="","",'PASTE DATA HERE'!D192)</f>
        <v/>
      </c>
      <c r="F393" s="1" t="str">
        <f>IF('PASTE DATA HERE'!$D192="","",'PASTE DATA HERE'!E192)</f>
        <v/>
      </c>
      <c r="G393" s="1"/>
      <c r="H393" s="1"/>
      <c r="I393" s="1">
        <v>191</v>
      </c>
      <c r="J393" s="1" t="str">
        <f t="shared" si="58"/>
        <v>ZZZZZZZZZ</v>
      </c>
      <c r="K393">
        <f t="shared" si="50"/>
        <v>35000000000000</v>
      </c>
      <c r="L393">
        <f t="shared" si="51"/>
        <v>350000000000</v>
      </c>
      <c r="M393">
        <f t="shared" si="52"/>
        <v>3500000000</v>
      </c>
      <c r="N393">
        <f t="shared" si="53"/>
        <v>35000000</v>
      </c>
      <c r="O393">
        <f t="shared" si="54"/>
        <v>350000</v>
      </c>
      <c r="P393">
        <f t="shared" si="55"/>
        <v>3500</v>
      </c>
      <c r="Q393">
        <f t="shared" si="56"/>
        <v>35</v>
      </c>
      <c r="R393">
        <f t="shared" si="59"/>
        <v>135353535353535</v>
      </c>
      <c r="S393" s="1" t="str">
        <f t="shared" si="67"/>
        <v/>
      </c>
      <c r="T393" s="1" t="str">
        <f t="shared" si="68"/>
        <v/>
      </c>
      <c r="U393" s="1" t="str">
        <f t="shared" si="69"/>
        <v/>
      </c>
      <c r="V393" s="1" t="str">
        <f t="shared" si="70"/>
        <v/>
      </c>
      <c r="W393">
        <f t="shared" si="57"/>
        <v>191</v>
      </c>
      <c r="Z393">
        <f t="array" ref="Z393">MIN(IF($R$203:$R$503=AB392,IF($I$203:$I$503&gt;AA392,$I$203:$I$503,FALSE)))</f>
        <v>191</v>
      </c>
      <c r="AA393">
        <f t="array" ref="AA393">IF(Z393=0,VLOOKUP(MIN(IF($R$203:$R$503&gt;AB392,$R$203:$R$503)),$R$203:$W$503,6,FALSE),Z393)</f>
        <v>191</v>
      </c>
      <c r="AB393">
        <f t="shared" si="60"/>
        <v>135353535353535</v>
      </c>
      <c r="AD393" t="e">
        <f t="shared" si="61"/>
        <v>#N/A</v>
      </c>
      <c r="AE393" s="10" t="e">
        <f t="shared" si="62"/>
        <v>#N/A</v>
      </c>
      <c r="AF393" t="e">
        <f t="shared" si="63"/>
        <v>#N/A</v>
      </c>
      <c r="AG393" t="e">
        <f t="shared" si="64"/>
        <v>#N/A</v>
      </c>
      <c r="AH393" t="e">
        <f t="shared" si="65"/>
        <v>#N/A</v>
      </c>
      <c r="AI393" t="e">
        <f t="shared" si="66"/>
        <v>#N/A</v>
      </c>
    </row>
    <row r="394" spans="1:35" x14ac:dyDescent="0.25">
      <c r="A394" s="1">
        <f t="shared" si="49"/>
        <v>0</v>
      </c>
      <c r="B394" s="1" t="str">
        <f>IF('PASTE DATA HERE'!$D193="","",'PASTE DATA HERE'!A193)</f>
        <v/>
      </c>
      <c r="C394" s="1" t="str">
        <f>IF('PASTE DATA HERE'!$D193="","",'PASTE DATA HERE'!B193)</f>
        <v/>
      </c>
      <c r="D394" s="1" t="str">
        <f>IF('PASTE DATA HERE'!$D193="","",'PASTE DATA HERE'!C193)</f>
        <v/>
      </c>
      <c r="E394" s="1" t="str">
        <f>IF('PASTE DATA HERE'!$D193="","",'PASTE DATA HERE'!D193)</f>
        <v/>
      </c>
      <c r="F394" s="1" t="str">
        <f>IF('PASTE DATA HERE'!$D193="","",'PASTE DATA HERE'!E193)</f>
        <v/>
      </c>
      <c r="G394" s="1"/>
      <c r="H394" s="1"/>
      <c r="I394" s="1">
        <v>192</v>
      </c>
      <c r="J394" s="1" t="str">
        <f t="shared" si="58"/>
        <v>ZZZZZZZZZ</v>
      </c>
      <c r="K394">
        <f t="shared" si="50"/>
        <v>35000000000000</v>
      </c>
      <c r="L394">
        <f t="shared" si="51"/>
        <v>350000000000</v>
      </c>
      <c r="M394">
        <f t="shared" si="52"/>
        <v>3500000000</v>
      </c>
      <c r="N394">
        <f t="shared" si="53"/>
        <v>35000000</v>
      </c>
      <c r="O394">
        <f t="shared" si="54"/>
        <v>350000</v>
      </c>
      <c r="P394">
        <f t="shared" si="55"/>
        <v>3500</v>
      </c>
      <c r="Q394">
        <f t="shared" si="56"/>
        <v>35</v>
      </c>
      <c r="R394">
        <f t="shared" si="59"/>
        <v>135353535353535</v>
      </c>
      <c r="S394" s="1" t="str">
        <f t="shared" si="67"/>
        <v/>
      </c>
      <c r="T394" s="1" t="str">
        <f t="shared" si="68"/>
        <v/>
      </c>
      <c r="U394" s="1" t="str">
        <f t="shared" si="69"/>
        <v/>
      </c>
      <c r="V394" s="1" t="str">
        <f t="shared" si="70"/>
        <v/>
      </c>
      <c r="W394">
        <f t="shared" si="57"/>
        <v>192</v>
      </c>
      <c r="Z394">
        <f t="array" ref="Z394">MIN(IF($R$203:$R$503=AB393,IF($I$203:$I$503&gt;AA393,$I$203:$I$503,FALSE)))</f>
        <v>192</v>
      </c>
      <c r="AA394">
        <f t="array" ref="AA394">IF(Z394=0,VLOOKUP(MIN(IF($R$203:$R$503&gt;AB393,$R$203:$R$503)),$R$203:$W$503,6,FALSE),Z394)</f>
        <v>192</v>
      </c>
      <c r="AB394">
        <f t="shared" si="60"/>
        <v>135353535353535</v>
      </c>
      <c r="AD394" t="e">
        <f t="shared" si="61"/>
        <v>#N/A</v>
      </c>
      <c r="AE394" s="10" t="e">
        <f t="shared" si="62"/>
        <v>#N/A</v>
      </c>
      <c r="AF394" t="e">
        <f t="shared" si="63"/>
        <v>#N/A</v>
      </c>
      <c r="AG394" t="e">
        <f t="shared" si="64"/>
        <v>#N/A</v>
      </c>
      <c r="AH394" t="e">
        <f t="shared" si="65"/>
        <v>#N/A</v>
      </c>
      <c r="AI394" t="e">
        <f t="shared" si="66"/>
        <v>#N/A</v>
      </c>
    </row>
    <row r="395" spans="1:35" x14ac:dyDescent="0.25">
      <c r="A395" s="1">
        <f t="shared" ref="A395:A458" si="71">IF(B395="",A394,A394+1)</f>
        <v>0</v>
      </c>
      <c r="B395" s="1" t="str">
        <f>IF('PASTE DATA HERE'!$D194="","",'PASTE DATA HERE'!A194)</f>
        <v/>
      </c>
      <c r="C395" s="1" t="str">
        <f>IF('PASTE DATA HERE'!$D194="","",'PASTE DATA HERE'!B194)</f>
        <v/>
      </c>
      <c r="D395" s="1" t="str">
        <f>IF('PASTE DATA HERE'!$D194="","",'PASTE DATA HERE'!C194)</f>
        <v/>
      </c>
      <c r="E395" s="1" t="str">
        <f>IF('PASTE DATA HERE'!$D194="","",'PASTE DATA HERE'!D194)</f>
        <v/>
      </c>
      <c r="F395" s="1" t="str">
        <f>IF('PASTE DATA HERE'!$D194="","",'PASTE DATA HERE'!E194)</f>
        <v/>
      </c>
      <c r="G395" s="1"/>
      <c r="H395" s="1"/>
      <c r="I395" s="1">
        <v>193</v>
      </c>
      <c r="J395" s="1" t="str">
        <f t="shared" si="58"/>
        <v>ZZZZZZZZZ</v>
      </c>
      <c r="K395">
        <f t="shared" ref="K395:K458" si="72">VLOOKUP(LEFT(J395),$AN$202:$AP$237,2,FALSE)*10^12</f>
        <v>35000000000000</v>
      </c>
      <c r="L395">
        <f t="shared" ref="L395:L458" si="73">VLOOKUP(RIGHT(LEFT($J395,2)),$AN$202:$AP$237,2,FALSE)*10^10</f>
        <v>350000000000</v>
      </c>
      <c r="M395">
        <f t="shared" ref="M395:M458" si="74">VLOOKUP(RIGHT(LEFT($J395,3)),$AN$202:$AP$237,2,FALSE)*10^8</f>
        <v>3500000000</v>
      </c>
      <c r="N395">
        <f t="shared" ref="N395:N458" si="75">VLOOKUP(RIGHT(LEFT($J395,4)),$AN$202:$AP$237,2,FALSE)*10^6</f>
        <v>35000000</v>
      </c>
      <c r="O395">
        <f t="shared" ref="O395:O458" si="76">VLOOKUP(RIGHT(LEFT($J395,5)),$AN$202:$AP$237,2,FALSE)*10^4</f>
        <v>350000</v>
      </c>
      <c r="P395">
        <f t="shared" ref="P395:P458" si="77">VLOOKUP(RIGHT(LEFT($J395,6)),$AN$202:$AP$237,2,FALSE)*10^2</f>
        <v>3500</v>
      </c>
      <c r="Q395">
        <f t="shared" ref="Q395:Q458" si="78">VLOOKUP(RIGHT(LEFT($J395,7)),$AN$202:$AP$237,2,FALSE)</f>
        <v>35</v>
      </c>
      <c r="R395">
        <f t="shared" si="59"/>
        <v>135353535353535</v>
      </c>
      <c r="S395" s="1" t="str">
        <f t="shared" si="67"/>
        <v/>
      </c>
      <c r="T395" s="1" t="str">
        <f t="shared" si="68"/>
        <v/>
      </c>
      <c r="U395" s="1" t="str">
        <f t="shared" si="69"/>
        <v/>
      </c>
      <c r="V395" s="1" t="str">
        <f t="shared" si="70"/>
        <v/>
      </c>
      <c r="W395">
        <f t="shared" ref="W395:W458" si="79">I395</f>
        <v>193</v>
      </c>
      <c r="Z395">
        <f t="array" ref="Z395">MIN(IF($R$203:$R$503=AB394,IF($I$203:$I$503&gt;AA394,$I$203:$I$503,FALSE)))</f>
        <v>193</v>
      </c>
      <c r="AA395">
        <f t="array" ref="AA395">IF(Z395=0,VLOOKUP(MIN(IF($R$203:$R$503&gt;AB394,$R$203:$R$503)),$R$203:$W$503,6,FALSE),Z395)</f>
        <v>193</v>
      </c>
      <c r="AB395">
        <f t="shared" si="60"/>
        <v>135353535353535</v>
      </c>
      <c r="AD395" t="e">
        <f t="shared" si="61"/>
        <v>#N/A</v>
      </c>
      <c r="AE395" s="10" t="e">
        <f t="shared" si="62"/>
        <v>#N/A</v>
      </c>
      <c r="AF395" t="e">
        <f t="shared" si="63"/>
        <v>#N/A</v>
      </c>
      <c r="AG395" t="e">
        <f t="shared" si="64"/>
        <v>#N/A</v>
      </c>
      <c r="AH395" t="e">
        <f t="shared" si="65"/>
        <v>#N/A</v>
      </c>
      <c r="AI395" t="e">
        <f t="shared" si="66"/>
        <v>#N/A</v>
      </c>
    </row>
    <row r="396" spans="1:35" x14ac:dyDescent="0.25">
      <c r="A396" s="1">
        <f t="shared" si="71"/>
        <v>0</v>
      </c>
      <c r="B396" s="1" t="str">
        <f>IF('PASTE DATA HERE'!$D195="","",'PASTE DATA HERE'!A195)</f>
        <v/>
      </c>
      <c r="C396" s="1" t="str">
        <f>IF('PASTE DATA HERE'!$D195="","",'PASTE DATA HERE'!B195)</f>
        <v/>
      </c>
      <c r="D396" s="1" t="str">
        <f>IF('PASTE DATA HERE'!$D195="","",'PASTE DATA HERE'!C195)</f>
        <v/>
      </c>
      <c r="E396" s="1" t="str">
        <f>IF('PASTE DATA HERE'!$D195="","",'PASTE DATA HERE'!D195)</f>
        <v/>
      </c>
      <c r="F396" s="1" t="str">
        <f>IF('PASTE DATA HERE'!$D195="","",'PASTE DATA HERE'!E195)</f>
        <v/>
      </c>
      <c r="G396" s="1"/>
      <c r="H396" s="1"/>
      <c r="I396" s="1">
        <v>194</v>
      </c>
      <c r="J396" s="1" t="str">
        <f t="shared" ref="J396:J459" si="80">IFERROR(VLOOKUP($I396,$A$203:$F$503,2,FALSE),"ZZZZZZZZZ")</f>
        <v>ZZZZZZZZZ</v>
      </c>
      <c r="K396">
        <f t="shared" si="72"/>
        <v>35000000000000</v>
      </c>
      <c r="L396">
        <f t="shared" si="73"/>
        <v>350000000000</v>
      </c>
      <c r="M396">
        <f t="shared" si="74"/>
        <v>3500000000</v>
      </c>
      <c r="N396">
        <f t="shared" si="75"/>
        <v>35000000</v>
      </c>
      <c r="O396">
        <f t="shared" si="76"/>
        <v>350000</v>
      </c>
      <c r="P396">
        <f t="shared" si="77"/>
        <v>3500</v>
      </c>
      <c r="Q396">
        <f t="shared" si="78"/>
        <v>35</v>
      </c>
      <c r="R396">
        <f t="shared" si="59"/>
        <v>135353535353535</v>
      </c>
      <c r="S396" s="1" t="str">
        <f t="shared" si="67"/>
        <v/>
      </c>
      <c r="T396" s="1" t="str">
        <f t="shared" si="68"/>
        <v/>
      </c>
      <c r="U396" s="1" t="str">
        <f t="shared" si="69"/>
        <v/>
      </c>
      <c r="V396" s="1" t="str">
        <f t="shared" si="70"/>
        <v/>
      </c>
      <c r="W396">
        <f t="shared" si="79"/>
        <v>194</v>
      </c>
      <c r="Z396">
        <f t="array" ref="Z396">MIN(IF($R$203:$R$503=AB395,IF($I$203:$I$503&gt;AA395,$I$203:$I$503,FALSE)))</f>
        <v>194</v>
      </c>
      <c r="AA396">
        <f t="array" ref="AA396">IF(Z396=0,VLOOKUP(MIN(IF($R$203:$R$503&gt;AB395,$R$203:$R$503)),$R$203:$W$503,6,FALSE),Z396)</f>
        <v>194</v>
      </c>
      <c r="AB396">
        <f t="shared" si="60"/>
        <v>135353535353535</v>
      </c>
      <c r="AD396" t="e">
        <f t="shared" si="61"/>
        <v>#N/A</v>
      </c>
      <c r="AE396" s="10" t="e">
        <f t="shared" si="62"/>
        <v>#N/A</v>
      </c>
      <c r="AF396" t="e">
        <f t="shared" si="63"/>
        <v>#N/A</v>
      </c>
      <c r="AG396" t="e">
        <f t="shared" si="64"/>
        <v>#N/A</v>
      </c>
      <c r="AH396" t="e">
        <f t="shared" si="65"/>
        <v>#N/A</v>
      </c>
      <c r="AI396" t="e">
        <f t="shared" si="66"/>
        <v>#N/A</v>
      </c>
    </row>
    <row r="397" spans="1:35" x14ac:dyDescent="0.25">
      <c r="A397" s="1">
        <f t="shared" si="71"/>
        <v>0</v>
      </c>
      <c r="B397" s="1" t="str">
        <f>IF('PASTE DATA HERE'!$D196="","",'PASTE DATA HERE'!A196)</f>
        <v/>
      </c>
      <c r="C397" s="1" t="str">
        <f>IF('PASTE DATA HERE'!$D196="","",'PASTE DATA HERE'!B196)</f>
        <v/>
      </c>
      <c r="D397" s="1" t="str">
        <f>IF('PASTE DATA HERE'!$D196="","",'PASTE DATA HERE'!C196)</f>
        <v/>
      </c>
      <c r="E397" s="1" t="str">
        <f>IF('PASTE DATA HERE'!$D196="","",'PASTE DATA HERE'!D196)</f>
        <v/>
      </c>
      <c r="F397" s="1" t="str">
        <f>IF('PASTE DATA HERE'!$D196="","",'PASTE DATA HERE'!E196)</f>
        <v/>
      </c>
      <c r="G397" s="1"/>
      <c r="H397" s="1"/>
      <c r="I397" s="1">
        <v>195</v>
      </c>
      <c r="J397" s="1" t="str">
        <f t="shared" si="80"/>
        <v>ZZZZZZZZZ</v>
      </c>
      <c r="K397">
        <f t="shared" si="72"/>
        <v>35000000000000</v>
      </c>
      <c r="L397">
        <f t="shared" si="73"/>
        <v>350000000000</v>
      </c>
      <c r="M397">
        <f t="shared" si="74"/>
        <v>3500000000</v>
      </c>
      <c r="N397">
        <f t="shared" si="75"/>
        <v>35000000</v>
      </c>
      <c r="O397">
        <f t="shared" si="76"/>
        <v>350000</v>
      </c>
      <c r="P397">
        <f t="shared" si="77"/>
        <v>3500</v>
      </c>
      <c r="Q397">
        <f t="shared" si="78"/>
        <v>35</v>
      </c>
      <c r="R397">
        <f t="shared" ref="R397:R460" si="81">SUM(K397:Q397)+10^14</f>
        <v>135353535353535</v>
      </c>
      <c r="S397" s="1" t="str">
        <f t="shared" si="67"/>
        <v/>
      </c>
      <c r="T397" s="1" t="str">
        <f t="shared" si="68"/>
        <v/>
      </c>
      <c r="U397" s="1" t="str">
        <f t="shared" si="69"/>
        <v/>
      </c>
      <c r="V397" s="1" t="str">
        <f t="shared" si="70"/>
        <v/>
      </c>
      <c r="W397">
        <f t="shared" si="79"/>
        <v>195</v>
      </c>
      <c r="Z397">
        <f t="array" ref="Z397">MIN(IF($R$203:$R$503=AB396,IF($I$203:$I$503&gt;AA396,$I$203:$I$503,FALSE)))</f>
        <v>195</v>
      </c>
      <c r="AA397">
        <f t="array" ref="AA397">IF(Z397=0,VLOOKUP(MIN(IF($R$203:$R$503&gt;AB396,$R$203:$R$503)),$R$203:$W$503,6,FALSE),Z397)</f>
        <v>195</v>
      </c>
      <c r="AB397">
        <f t="shared" ref="AB397:AB460" si="82">VLOOKUP(AA397,$I$203:$R$503,10,FALSE)</f>
        <v>135353535353535</v>
      </c>
      <c r="AD397" t="e">
        <f t="shared" ref="AD397:AD460" si="83">IF(AB397=135353535353535,NA(),AA397)</f>
        <v>#N/A</v>
      </c>
      <c r="AE397" s="10" t="e">
        <f t="shared" ref="AE397:AE460" si="84">VLOOKUP($AD397,$I$203:$V$503,2)</f>
        <v>#N/A</v>
      </c>
      <c r="AF397" t="e">
        <f t="shared" ref="AF397:AF460" si="85">VLOOKUP($AD397,$I$203:$V$503,11)</f>
        <v>#N/A</v>
      </c>
      <c r="AG397" t="e">
        <f t="shared" ref="AG397:AG460" si="86">VLOOKUP($AD397,$I$203:$V$503,12)</f>
        <v>#N/A</v>
      </c>
      <c r="AH397" t="e">
        <f t="shared" ref="AH397:AH460" si="87">VLOOKUP($AD397,$I$203:$V$503,13)</f>
        <v>#N/A</v>
      </c>
      <c r="AI397" t="e">
        <f t="shared" ref="AI397:AI460" si="88">VLOOKUP($AD397,$I$203:$V$503,14)</f>
        <v>#N/A</v>
      </c>
    </row>
    <row r="398" spans="1:35" x14ac:dyDescent="0.25">
      <c r="A398" s="1">
        <f t="shared" si="71"/>
        <v>0</v>
      </c>
      <c r="B398" s="1" t="str">
        <f>IF('PASTE DATA HERE'!$D197="","",'PASTE DATA HERE'!A197)</f>
        <v/>
      </c>
      <c r="C398" s="1" t="str">
        <f>IF('PASTE DATA HERE'!$D197="","",'PASTE DATA HERE'!B197)</f>
        <v/>
      </c>
      <c r="D398" s="1" t="str">
        <f>IF('PASTE DATA HERE'!$D197="","",'PASTE DATA HERE'!C197)</f>
        <v/>
      </c>
      <c r="E398" s="1" t="str">
        <f>IF('PASTE DATA HERE'!$D197="","",'PASTE DATA HERE'!D197)</f>
        <v/>
      </c>
      <c r="F398" s="1" t="str">
        <f>IF('PASTE DATA HERE'!$D197="","",'PASTE DATA HERE'!E197)</f>
        <v/>
      </c>
      <c r="G398" s="1"/>
      <c r="H398" s="1"/>
      <c r="I398" s="1">
        <v>196</v>
      </c>
      <c r="J398" s="1" t="str">
        <f t="shared" si="80"/>
        <v>ZZZZZZZZZ</v>
      </c>
      <c r="K398">
        <f t="shared" si="72"/>
        <v>35000000000000</v>
      </c>
      <c r="L398">
        <f t="shared" si="73"/>
        <v>350000000000</v>
      </c>
      <c r="M398">
        <f t="shared" si="74"/>
        <v>3500000000</v>
      </c>
      <c r="N398">
        <f t="shared" si="75"/>
        <v>35000000</v>
      </c>
      <c r="O398">
        <f t="shared" si="76"/>
        <v>350000</v>
      </c>
      <c r="P398">
        <f t="shared" si="77"/>
        <v>3500</v>
      </c>
      <c r="Q398">
        <f t="shared" si="78"/>
        <v>35</v>
      </c>
      <c r="R398">
        <f t="shared" si="81"/>
        <v>135353535353535</v>
      </c>
      <c r="S398" s="1" t="str">
        <f t="shared" si="67"/>
        <v/>
      </c>
      <c r="T398" s="1" t="str">
        <f t="shared" si="68"/>
        <v/>
      </c>
      <c r="U398" s="1" t="str">
        <f t="shared" si="69"/>
        <v/>
      </c>
      <c r="V398" s="1" t="str">
        <f t="shared" si="70"/>
        <v/>
      </c>
      <c r="W398">
        <f t="shared" si="79"/>
        <v>196</v>
      </c>
      <c r="Z398">
        <f t="array" ref="Z398">MIN(IF($R$203:$R$503=AB397,IF($I$203:$I$503&gt;AA397,$I$203:$I$503,FALSE)))</f>
        <v>196</v>
      </c>
      <c r="AA398">
        <f t="array" ref="AA398">IF(Z398=0,VLOOKUP(MIN(IF($R$203:$R$503&gt;AB397,$R$203:$R$503)),$R$203:$W$503,6,FALSE),Z398)</f>
        <v>196</v>
      </c>
      <c r="AB398">
        <f t="shared" si="82"/>
        <v>135353535353535</v>
      </c>
      <c r="AD398" t="e">
        <f t="shared" si="83"/>
        <v>#N/A</v>
      </c>
      <c r="AE398" s="10" t="e">
        <f t="shared" si="84"/>
        <v>#N/A</v>
      </c>
      <c r="AF398" t="e">
        <f t="shared" si="85"/>
        <v>#N/A</v>
      </c>
      <c r="AG398" t="e">
        <f t="shared" si="86"/>
        <v>#N/A</v>
      </c>
      <c r="AH398" t="e">
        <f t="shared" si="87"/>
        <v>#N/A</v>
      </c>
      <c r="AI398" t="e">
        <f t="shared" si="88"/>
        <v>#N/A</v>
      </c>
    </row>
    <row r="399" spans="1:35" x14ac:dyDescent="0.25">
      <c r="A399" s="1">
        <f t="shared" si="71"/>
        <v>0</v>
      </c>
      <c r="B399" s="1" t="str">
        <f>IF('PASTE DATA HERE'!$D198="","",'PASTE DATA HERE'!A198)</f>
        <v/>
      </c>
      <c r="C399" s="1" t="str">
        <f>IF('PASTE DATA HERE'!$D198="","",'PASTE DATA HERE'!B198)</f>
        <v/>
      </c>
      <c r="D399" s="1" t="str">
        <f>IF('PASTE DATA HERE'!$D198="","",'PASTE DATA HERE'!C198)</f>
        <v/>
      </c>
      <c r="E399" s="1" t="str">
        <f>IF('PASTE DATA HERE'!$D198="","",'PASTE DATA HERE'!D198)</f>
        <v/>
      </c>
      <c r="F399" s="1" t="str">
        <f>IF('PASTE DATA HERE'!$D198="","",'PASTE DATA HERE'!E198)</f>
        <v/>
      </c>
      <c r="G399" s="1"/>
      <c r="H399" s="1"/>
      <c r="I399" s="1">
        <v>197</v>
      </c>
      <c r="J399" s="1" t="str">
        <f t="shared" si="80"/>
        <v>ZZZZZZZZZ</v>
      </c>
      <c r="K399">
        <f t="shared" si="72"/>
        <v>35000000000000</v>
      </c>
      <c r="L399">
        <f t="shared" si="73"/>
        <v>350000000000</v>
      </c>
      <c r="M399">
        <f t="shared" si="74"/>
        <v>3500000000</v>
      </c>
      <c r="N399">
        <f t="shared" si="75"/>
        <v>35000000</v>
      </c>
      <c r="O399">
        <f t="shared" si="76"/>
        <v>350000</v>
      </c>
      <c r="P399">
        <f t="shared" si="77"/>
        <v>3500</v>
      </c>
      <c r="Q399">
        <f t="shared" si="78"/>
        <v>35</v>
      </c>
      <c r="R399">
        <f t="shared" si="81"/>
        <v>135353535353535</v>
      </c>
      <c r="S399" s="1" t="str">
        <f t="shared" si="67"/>
        <v/>
      </c>
      <c r="T399" s="1" t="str">
        <f t="shared" si="68"/>
        <v/>
      </c>
      <c r="U399" s="1" t="str">
        <f t="shared" si="69"/>
        <v/>
      </c>
      <c r="V399" s="1" t="str">
        <f t="shared" si="70"/>
        <v/>
      </c>
      <c r="W399">
        <f t="shared" si="79"/>
        <v>197</v>
      </c>
      <c r="Z399">
        <f t="array" ref="Z399">MIN(IF($R$203:$R$503=AB398,IF($I$203:$I$503&gt;AA398,$I$203:$I$503,FALSE)))</f>
        <v>197</v>
      </c>
      <c r="AA399">
        <f t="array" ref="AA399">IF(Z399=0,VLOOKUP(MIN(IF($R$203:$R$503&gt;AB398,$R$203:$R$503)),$R$203:$W$503,6,FALSE),Z399)</f>
        <v>197</v>
      </c>
      <c r="AB399">
        <f t="shared" si="82"/>
        <v>135353535353535</v>
      </c>
      <c r="AD399" t="e">
        <f t="shared" si="83"/>
        <v>#N/A</v>
      </c>
      <c r="AE399" s="10" t="e">
        <f t="shared" si="84"/>
        <v>#N/A</v>
      </c>
      <c r="AF399" t="e">
        <f t="shared" si="85"/>
        <v>#N/A</v>
      </c>
      <c r="AG399" t="e">
        <f t="shared" si="86"/>
        <v>#N/A</v>
      </c>
      <c r="AH399" t="e">
        <f t="shared" si="87"/>
        <v>#N/A</v>
      </c>
      <c r="AI399" t="e">
        <f t="shared" si="88"/>
        <v>#N/A</v>
      </c>
    </row>
    <row r="400" spans="1:35" x14ac:dyDescent="0.25">
      <c r="A400" s="1">
        <f t="shared" si="71"/>
        <v>0</v>
      </c>
      <c r="B400" s="1" t="str">
        <f>IF('PASTE DATA HERE'!$D199="","",'PASTE DATA HERE'!A199)</f>
        <v/>
      </c>
      <c r="C400" s="1" t="str">
        <f>IF('PASTE DATA HERE'!$D199="","",'PASTE DATA HERE'!B199)</f>
        <v/>
      </c>
      <c r="D400" s="1" t="str">
        <f>IF('PASTE DATA HERE'!$D199="","",'PASTE DATA HERE'!C199)</f>
        <v/>
      </c>
      <c r="E400" s="1" t="str">
        <f>IF('PASTE DATA HERE'!$D199="","",'PASTE DATA HERE'!D199)</f>
        <v/>
      </c>
      <c r="F400" s="1" t="str">
        <f>IF('PASTE DATA HERE'!$D199="","",'PASTE DATA HERE'!E199)</f>
        <v/>
      </c>
      <c r="G400" s="1"/>
      <c r="H400" s="1"/>
      <c r="I400" s="1">
        <v>198</v>
      </c>
      <c r="J400" s="1" t="str">
        <f t="shared" si="80"/>
        <v>ZZZZZZZZZ</v>
      </c>
      <c r="K400">
        <f t="shared" si="72"/>
        <v>35000000000000</v>
      </c>
      <c r="L400">
        <f t="shared" si="73"/>
        <v>350000000000</v>
      </c>
      <c r="M400">
        <f t="shared" si="74"/>
        <v>3500000000</v>
      </c>
      <c r="N400">
        <f t="shared" si="75"/>
        <v>35000000</v>
      </c>
      <c r="O400">
        <f t="shared" si="76"/>
        <v>350000</v>
      </c>
      <c r="P400">
        <f t="shared" si="77"/>
        <v>3500</v>
      </c>
      <c r="Q400">
        <f t="shared" si="78"/>
        <v>35</v>
      </c>
      <c r="R400">
        <f t="shared" si="81"/>
        <v>135353535353535</v>
      </c>
      <c r="S400" s="1" t="str">
        <f t="shared" si="67"/>
        <v/>
      </c>
      <c r="T400" s="1" t="str">
        <f t="shared" si="68"/>
        <v/>
      </c>
      <c r="U400" s="1" t="str">
        <f t="shared" si="69"/>
        <v/>
      </c>
      <c r="V400" s="1" t="str">
        <f t="shared" si="70"/>
        <v/>
      </c>
      <c r="W400">
        <f t="shared" si="79"/>
        <v>198</v>
      </c>
      <c r="Z400">
        <f t="array" ref="Z400">MIN(IF($R$203:$R$503=AB399,IF($I$203:$I$503&gt;AA399,$I$203:$I$503,FALSE)))</f>
        <v>198</v>
      </c>
      <c r="AA400">
        <f t="array" ref="AA400">IF(Z400=0,VLOOKUP(MIN(IF($R$203:$R$503&gt;AB399,$R$203:$R$503)),$R$203:$W$503,6,FALSE),Z400)</f>
        <v>198</v>
      </c>
      <c r="AB400">
        <f t="shared" si="82"/>
        <v>135353535353535</v>
      </c>
      <c r="AD400" t="e">
        <f t="shared" si="83"/>
        <v>#N/A</v>
      </c>
      <c r="AE400" s="10" t="e">
        <f t="shared" si="84"/>
        <v>#N/A</v>
      </c>
      <c r="AF400" t="e">
        <f t="shared" si="85"/>
        <v>#N/A</v>
      </c>
      <c r="AG400" t="e">
        <f t="shared" si="86"/>
        <v>#N/A</v>
      </c>
      <c r="AH400" t="e">
        <f t="shared" si="87"/>
        <v>#N/A</v>
      </c>
      <c r="AI400" t="e">
        <f t="shared" si="88"/>
        <v>#N/A</v>
      </c>
    </row>
    <row r="401" spans="1:35" x14ac:dyDescent="0.25">
      <c r="A401" s="1">
        <f t="shared" si="71"/>
        <v>0</v>
      </c>
      <c r="B401" s="1" t="str">
        <f>IF('PASTE DATA HERE'!$D200="","",'PASTE DATA HERE'!A200)</f>
        <v/>
      </c>
      <c r="C401" s="1" t="str">
        <f>IF('PASTE DATA HERE'!$D200="","",'PASTE DATA HERE'!B200)</f>
        <v/>
      </c>
      <c r="D401" s="1" t="str">
        <f>IF('PASTE DATA HERE'!$D200="","",'PASTE DATA HERE'!C200)</f>
        <v/>
      </c>
      <c r="E401" s="1" t="str">
        <f>IF('PASTE DATA HERE'!$D200="","",'PASTE DATA HERE'!D200)</f>
        <v/>
      </c>
      <c r="F401" s="1" t="str">
        <f>IF('PASTE DATA HERE'!$D200="","",'PASTE DATA HERE'!E200)</f>
        <v/>
      </c>
      <c r="G401" s="1"/>
      <c r="H401" s="1"/>
      <c r="I401" s="1">
        <v>199</v>
      </c>
      <c r="J401" s="1" t="str">
        <f t="shared" si="80"/>
        <v>ZZZZZZZZZ</v>
      </c>
      <c r="K401">
        <f t="shared" si="72"/>
        <v>35000000000000</v>
      </c>
      <c r="L401">
        <f t="shared" si="73"/>
        <v>350000000000</v>
      </c>
      <c r="M401">
        <f t="shared" si="74"/>
        <v>3500000000</v>
      </c>
      <c r="N401">
        <f t="shared" si="75"/>
        <v>35000000</v>
      </c>
      <c r="O401">
        <f t="shared" si="76"/>
        <v>350000</v>
      </c>
      <c r="P401">
        <f t="shared" si="77"/>
        <v>3500</v>
      </c>
      <c r="Q401">
        <f t="shared" si="78"/>
        <v>35</v>
      </c>
      <c r="R401">
        <f t="shared" si="81"/>
        <v>135353535353535</v>
      </c>
      <c r="S401" s="1" t="str">
        <f t="shared" ref="S401:S464" si="89">IFERROR(VLOOKUP($I401,$A$203:$F$503,3,FALSE),"")</f>
        <v/>
      </c>
      <c r="T401" s="1" t="str">
        <f t="shared" ref="T401:T464" si="90">IFERROR(VLOOKUP($I401,$A$203:$F$503,4,FALSE),"")</f>
        <v/>
      </c>
      <c r="U401" s="1" t="str">
        <f t="shared" ref="U401:U464" si="91">IFERROR(VLOOKUP($I401,$A$203:$F$503,5,FALSE),"")</f>
        <v/>
      </c>
      <c r="V401" s="1" t="str">
        <f t="shared" ref="V401:V464" si="92">IFERROR(VLOOKUP($I401,$A$203:$F$503,6,FALSE),"")</f>
        <v/>
      </c>
      <c r="W401">
        <f t="shared" si="79"/>
        <v>199</v>
      </c>
      <c r="Z401">
        <f t="array" ref="Z401">MIN(IF($R$203:$R$503=AB400,IF($I$203:$I$503&gt;AA400,$I$203:$I$503,FALSE)))</f>
        <v>199</v>
      </c>
      <c r="AA401">
        <f t="array" ref="AA401">IF(Z401=0,VLOOKUP(MIN(IF($R$203:$R$503&gt;AB400,$R$203:$R$503)),$R$203:$W$503,6,FALSE),Z401)</f>
        <v>199</v>
      </c>
      <c r="AB401">
        <f t="shared" si="82"/>
        <v>135353535353535</v>
      </c>
      <c r="AD401" t="e">
        <f t="shared" si="83"/>
        <v>#N/A</v>
      </c>
      <c r="AE401" s="10" t="e">
        <f t="shared" si="84"/>
        <v>#N/A</v>
      </c>
      <c r="AF401" t="e">
        <f t="shared" si="85"/>
        <v>#N/A</v>
      </c>
      <c r="AG401" t="e">
        <f t="shared" si="86"/>
        <v>#N/A</v>
      </c>
      <c r="AH401" t="e">
        <f t="shared" si="87"/>
        <v>#N/A</v>
      </c>
      <c r="AI401" t="e">
        <f t="shared" si="88"/>
        <v>#N/A</v>
      </c>
    </row>
    <row r="402" spans="1:35" x14ac:dyDescent="0.25">
      <c r="A402" s="1">
        <f t="shared" si="71"/>
        <v>0</v>
      </c>
      <c r="B402" s="1" t="str">
        <f>IF('PASTE DATA HERE'!$D201="","",'PASTE DATA HERE'!A201)</f>
        <v/>
      </c>
      <c r="C402" s="1" t="str">
        <f>IF('PASTE DATA HERE'!$D201="","",'PASTE DATA HERE'!B201)</f>
        <v/>
      </c>
      <c r="D402" s="1" t="str">
        <f>IF('PASTE DATA HERE'!$D201="","",'PASTE DATA HERE'!C201)</f>
        <v/>
      </c>
      <c r="E402" s="1" t="str">
        <f>IF('PASTE DATA HERE'!$D201="","",'PASTE DATA HERE'!D201)</f>
        <v/>
      </c>
      <c r="F402" s="1" t="str">
        <f>IF('PASTE DATA HERE'!$D201="","",'PASTE DATA HERE'!E201)</f>
        <v/>
      </c>
      <c r="G402" s="1"/>
      <c r="H402" s="1"/>
      <c r="I402" s="1">
        <v>200</v>
      </c>
      <c r="J402" s="1" t="str">
        <f t="shared" si="80"/>
        <v>ZZZZZZZZZ</v>
      </c>
      <c r="K402">
        <f t="shared" si="72"/>
        <v>35000000000000</v>
      </c>
      <c r="L402">
        <f t="shared" si="73"/>
        <v>350000000000</v>
      </c>
      <c r="M402">
        <f t="shared" si="74"/>
        <v>3500000000</v>
      </c>
      <c r="N402">
        <f t="shared" si="75"/>
        <v>35000000</v>
      </c>
      <c r="O402">
        <f t="shared" si="76"/>
        <v>350000</v>
      </c>
      <c r="P402">
        <f t="shared" si="77"/>
        <v>3500</v>
      </c>
      <c r="Q402">
        <f t="shared" si="78"/>
        <v>35</v>
      </c>
      <c r="R402">
        <f t="shared" si="81"/>
        <v>135353535353535</v>
      </c>
      <c r="S402" s="1" t="str">
        <f t="shared" si="89"/>
        <v/>
      </c>
      <c r="T402" s="1" t="str">
        <f t="shared" si="90"/>
        <v/>
      </c>
      <c r="U402" s="1" t="str">
        <f t="shared" si="91"/>
        <v/>
      </c>
      <c r="V402" s="1" t="str">
        <f t="shared" si="92"/>
        <v/>
      </c>
      <c r="W402">
        <f t="shared" si="79"/>
        <v>200</v>
      </c>
      <c r="Z402">
        <f t="array" ref="Z402">MIN(IF($R$203:$R$503=AB401,IF($I$203:$I$503&gt;AA401,$I$203:$I$503,FALSE)))</f>
        <v>200</v>
      </c>
      <c r="AA402">
        <f t="array" ref="AA402">IF(Z402=0,VLOOKUP(MIN(IF($R$203:$R$503&gt;AB401,$R$203:$R$503)),$R$203:$W$503,6,FALSE),Z402)</f>
        <v>200</v>
      </c>
      <c r="AB402">
        <f t="shared" si="82"/>
        <v>135353535353535</v>
      </c>
      <c r="AD402" t="e">
        <f t="shared" si="83"/>
        <v>#N/A</v>
      </c>
      <c r="AE402" s="10" t="e">
        <f t="shared" si="84"/>
        <v>#N/A</v>
      </c>
      <c r="AF402" t="e">
        <f t="shared" si="85"/>
        <v>#N/A</v>
      </c>
      <c r="AG402" t="e">
        <f t="shared" si="86"/>
        <v>#N/A</v>
      </c>
      <c r="AH402" t="e">
        <f t="shared" si="87"/>
        <v>#N/A</v>
      </c>
      <c r="AI402" t="e">
        <f t="shared" si="88"/>
        <v>#N/A</v>
      </c>
    </row>
    <row r="403" spans="1:35" x14ac:dyDescent="0.25">
      <c r="A403" s="1">
        <f t="shared" si="71"/>
        <v>0</v>
      </c>
      <c r="B403" s="1" t="str">
        <f>IF('PASTE DATA HERE'!$D202="","",'PASTE DATA HERE'!A202)</f>
        <v/>
      </c>
      <c r="C403" s="1" t="str">
        <f>IF('PASTE DATA HERE'!$D202="","",'PASTE DATA HERE'!B202)</f>
        <v/>
      </c>
      <c r="D403" s="1" t="str">
        <f>IF('PASTE DATA HERE'!$D202="","",'PASTE DATA HERE'!C202)</f>
        <v/>
      </c>
      <c r="E403" s="1" t="str">
        <f>IF('PASTE DATA HERE'!$D202="","",'PASTE DATA HERE'!D202)</f>
        <v/>
      </c>
      <c r="F403" s="1" t="str">
        <f>IF('PASTE DATA HERE'!$D202="","",'PASTE DATA HERE'!E202)</f>
        <v/>
      </c>
      <c r="G403" s="1"/>
      <c r="H403" s="1"/>
      <c r="I403" s="1">
        <v>201</v>
      </c>
      <c r="J403" s="1" t="str">
        <f t="shared" si="80"/>
        <v>ZZZZZZZZZ</v>
      </c>
      <c r="K403">
        <f t="shared" si="72"/>
        <v>35000000000000</v>
      </c>
      <c r="L403">
        <f t="shared" si="73"/>
        <v>350000000000</v>
      </c>
      <c r="M403">
        <f t="shared" si="74"/>
        <v>3500000000</v>
      </c>
      <c r="N403">
        <f t="shared" si="75"/>
        <v>35000000</v>
      </c>
      <c r="O403">
        <f t="shared" si="76"/>
        <v>350000</v>
      </c>
      <c r="P403">
        <f t="shared" si="77"/>
        <v>3500</v>
      </c>
      <c r="Q403">
        <f t="shared" si="78"/>
        <v>35</v>
      </c>
      <c r="R403">
        <f t="shared" si="81"/>
        <v>135353535353535</v>
      </c>
      <c r="S403" s="1" t="str">
        <f t="shared" si="89"/>
        <v/>
      </c>
      <c r="T403" s="1" t="str">
        <f t="shared" si="90"/>
        <v/>
      </c>
      <c r="U403" s="1" t="str">
        <f t="shared" si="91"/>
        <v/>
      </c>
      <c r="V403" s="1" t="str">
        <f t="shared" si="92"/>
        <v/>
      </c>
      <c r="W403">
        <f t="shared" si="79"/>
        <v>201</v>
      </c>
      <c r="Z403">
        <f t="array" ref="Z403">MIN(IF($R$203:$R$503=AB402,IF($I$203:$I$503&gt;AA402,$I$203:$I$503,FALSE)))</f>
        <v>201</v>
      </c>
      <c r="AA403">
        <f t="array" ref="AA403">IF(Z403=0,VLOOKUP(MIN(IF($R$203:$R$503&gt;AB402,$R$203:$R$503)),$R$203:$W$503,6,FALSE),Z403)</f>
        <v>201</v>
      </c>
      <c r="AB403">
        <f t="shared" si="82"/>
        <v>135353535353535</v>
      </c>
      <c r="AD403" t="e">
        <f t="shared" si="83"/>
        <v>#N/A</v>
      </c>
      <c r="AE403" s="10" t="e">
        <f t="shared" si="84"/>
        <v>#N/A</v>
      </c>
      <c r="AF403" t="e">
        <f t="shared" si="85"/>
        <v>#N/A</v>
      </c>
      <c r="AG403" t="e">
        <f t="shared" si="86"/>
        <v>#N/A</v>
      </c>
      <c r="AH403" t="e">
        <f t="shared" si="87"/>
        <v>#N/A</v>
      </c>
      <c r="AI403" t="e">
        <f t="shared" si="88"/>
        <v>#N/A</v>
      </c>
    </row>
    <row r="404" spans="1:35" x14ac:dyDescent="0.25">
      <c r="A404" s="1">
        <f t="shared" si="71"/>
        <v>0</v>
      </c>
      <c r="B404" s="1" t="str">
        <f>IF('PASTE DATA HERE'!$D203="","",'PASTE DATA HERE'!A203)</f>
        <v/>
      </c>
      <c r="C404" s="1" t="str">
        <f>IF('PASTE DATA HERE'!$D203="","",'PASTE DATA HERE'!B203)</f>
        <v/>
      </c>
      <c r="D404" s="1" t="str">
        <f>IF('PASTE DATA HERE'!$D203="","",'PASTE DATA HERE'!C203)</f>
        <v/>
      </c>
      <c r="E404" s="1" t="str">
        <f>IF('PASTE DATA HERE'!$D203="","",'PASTE DATA HERE'!D203)</f>
        <v/>
      </c>
      <c r="F404" s="1" t="str">
        <f>IF('PASTE DATA HERE'!$D203="","",'PASTE DATA HERE'!E203)</f>
        <v/>
      </c>
      <c r="G404" s="1"/>
      <c r="H404" s="1"/>
      <c r="I404" s="1">
        <v>202</v>
      </c>
      <c r="J404" s="1" t="str">
        <f t="shared" si="80"/>
        <v>ZZZZZZZZZ</v>
      </c>
      <c r="K404">
        <f t="shared" si="72"/>
        <v>35000000000000</v>
      </c>
      <c r="L404">
        <f t="shared" si="73"/>
        <v>350000000000</v>
      </c>
      <c r="M404">
        <f t="shared" si="74"/>
        <v>3500000000</v>
      </c>
      <c r="N404">
        <f t="shared" si="75"/>
        <v>35000000</v>
      </c>
      <c r="O404">
        <f t="shared" si="76"/>
        <v>350000</v>
      </c>
      <c r="P404">
        <f t="shared" si="77"/>
        <v>3500</v>
      </c>
      <c r="Q404">
        <f t="shared" si="78"/>
        <v>35</v>
      </c>
      <c r="R404">
        <f t="shared" si="81"/>
        <v>135353535353535</v>
      </c>
      <c r="S404" s="1" t="str">
        <f t="shared" si="89"/>
        <v/>
      </c>
      <c r="T404" s="1" t="str">
        <f t="shared" si="90"/>
        <v/>
      </c>
      <c r="U404" s="1" t="str">
        <f t="shared" si="91"/>
        <v/>
      </c>
      <c r="V404" s="1" t="str">
        <f t="shared" si="92"/>
        <v/>
      </c>
      <c r="W404">
        <f t="shared" si="79"/>
        <v>202</v>
      </c>
      <c r="Z404">
        <f t="array" ref="Z404">MIN(IF($R$203:$R$503=AB403,IF($I$203:$I$503&gt;AA403,$I$203:$I$503,FALSE)))</f>
        <v>202</v>
      </c>
      <c r="AA404">
        <f t="array" ref="AA404">IF(Z404=0,VLOOKUP(MIN(IF($R$203:$R$503&gt;AB403,$R$203:$R$503)),$R$203:$W$503,6,FALSE),Z404)</f>
        <v>202</v>
      </c>
      <c r="AB404">
        <f t="shared" si="82"/>
        <v>135353535353535</v>
      </c>
      <c r="AD404" t="e">
        <f t="shared" si="83"/>
        <v>#N/A</v>
      </c>
      <c r="AE404" s="10" t="e">
        <f t="shared" si="84"/>
        <v>#N/A</v>
      </c>
      <c r="AF404" t="e">
        <f t="shared" si="85"/>
        <v>#N/A</v>
      </c>
      <c r="AG404" t="e">
        <f t="shared" si="86"/>
        <v>#N/A</v>
      </c>
      <c r="AH404" t="e">
        <f t="shared" si="87"/>
        <v>#N/A</v>
      </c>
      <c r="AI404" t="e">
        <f t="shared" si="88"/>
        <v>#N/A</v>
      </c>
    </row>
    <row r="405" spans="1:35" x14ac:dyDescent="0.25">
      <c r="A405" s="1">
        <f t="shared" si="71"/>
        <v>0</v>
      </c>
      <c r="B405" s="1" t="str">
        <f>IF('PASTE DATA HERE'!$D204="","",'PASTE DATA HERE'!A204)</f>
        <v/>
      </c>
      <c r="C405" s="1" t="str">
        <f>IF('PASTE DATA HERE'!$D204="","",'PASTE DATA HERE'!B204)</f>
        <v/>
      </c>
      <c r="D405" s="1" t="str">
        <f>IF('PASTE DATA HERE'!$D204="","",'PASTE DATA HERE'!C204)</f>
        <v/>
      </c>
      <c r="E405" s="1" t="str">
        <f>IF('PASTE DATA HERE'!$D204="","",'PASTE DATA HERE'!D204)</f>
        <v/>
      </c>
      <c r="F405" s="1" t="str">
        <f>IF('PASTE DATA HERE'!$D204="","",'PASTE DATA HERE'!E204)</f>
        <v/>
      </c>
      <c r="G405" s="1"/>
      <c r="H405" s="1"/>
      <c r="I405" s="1">
        <v>203</v>
      </c>
      <c r="J405" s="1" t="str">
        <f t="shared" si="80"/>
        <v>ZZZZZZZZZ</v>
      </c>
      <c r="K405">
        <f t="shared" si="72"/>
        <v>35000000000000</v>
      </c>
      <c r="L405">
        <f t="shared" si="73"/>
        <v>350000000000</v>
      </c>
      <c r="M405">
        <f t="shared" si="74"/>
        <v>3500000000</v>
      </c>
      <c r="N405">
        <f t="shared" si="75"/>
        <v>35000000</v>
      </c>
      <c r="O405">
        <f t="shared" si="76"/>
        <v>350000</v>
      </c>
      <c r="P405">
        <f t="shared" si="77"/>
        <v>3500</v>
      </c>
      <c r="Q405">
        <f t="shared" si="78"/>
        <v>35</v>
      </c>
      <c r="R405">
        <f t="shared" si="81"/>
        <v>135353535353535</v>
      </c>
      <c r="S405" s="1" t="str">
        <f t="shared" si="89"/>
        <v/>
      </c>
      <c r="T405" s="1" t="str">
        <f t="shared" si="90"/>
        <v/>
      </c>
      <c r="U405" s="1" t="str">
        <f t="shared" si="91"/>
        <v/>
      </c>
      <c r="V405" s="1" t="str">
        <f t="shared" si="92"/>
        <v/>
      </c>
      <c r="W405">
        <f t="shared" si="79"/>
        <v>203</v>
      </c>
      <c r="Z405">
        <f t="array" ref="Z405">MIN(IF($R$203:$R$503=AB404,IF($I$203:$I$503&gt;AA404,$I$203:$I$503,FALSE)))</f>
        <v>203</v>
      </c>
      <c r="AA405">
        <f t="array" ref="AA405">IF(Z405=0,VLOOKUP(MIN(IF($R$203:$R$503&gt;AB404,$R$203:$R$503)),$R$203:$W$503,6,FALSE),Z405)</f>
        <v>203</v>
      </c>
      <c r="AB405">
        <f t="shared" si="82"/>
        <v>135353535353535</v>
      </c>
      <c r="AD405" t="e">
        <f t="shared" si="83"/>
        <v>#N/A</v>
      </c>
      <c r="AE405" s="10" t="e">
        <f t="shared" si="84"/>
        <v>#N/A</v>
      </c>
      <c r="AF405" t="e">
        <f t="shared" si="85"/>
        <v>#N/A</v>
      </c>
      <c r="AG405" t="e">
        <f t="shared" si="86"/>
        <v>#N/A</v>
      </c>
      <c r="AH405" t="e">
        <f t="shared" si="87"/>
        <v>#N/A</v>
      </c>
      <c r="AI405" t="e">
        <f t="shared" si="88"/>
        <v>#N/A</v>
      </c>
    </row>
    <row r="406" spans="1:35" x14ac:dyDescent="0.25">
      <c r="A406" s="1">
        <f t="shared" si="71"/>
        <v>0</v>
      </c>
      <c r="B406" s="1" t="str">
        <f>IF('PASTE DATA HERE'!$D205="","",'PASTE DATA HERE'!A205)</f>
        <v/>
      </c>
      <c r="C406" s="1" t="str">
        <f>IF('PASTE DATA HERE'!$D205="","",'PASTE DATA HERE'!B205)</f>
        <v/>
      </c>
      <c r="D406" s="1" t="str">
        <f>IF('PASTE DATA HERE'!$D205="","",'PASTE DATA HERE'!C205)</f>
        <v/>
      </c>
      <c r="E406" s="1" t="str">
        <f>IF('PASTE DATA HERE'!$D205="","",'PASTE DATA HERE'!D205)</f>
        <v/>
      </c>
      <c r="F406" s="1" t="str">
        <f>IF('PASTE DATA HERE'!$D205="","",'PASTE DATA HERE'!E205)</f>
        <v/>
      </c>
      <c r="G406" s="1"/>
      <c r="H406" s="1"/>
      <c r="I406" s="1">
        <v>204</v>
      </c>
      <c r="J406" s="1" t="str">
        <f t="shared" si="80"/>
        <v>ZZZZZZZZZ</v>
      </c>
      <c r="K406">
        <f t="shared" si="72"/>
        <v>35000000000000</v>
      </c>
      <c r="L406">
        <f t="shared" si="73"/>
        <v>350000000000</v>
      </c>
      <c r="M406">
        <f t="shared" si="74"/>
        <v>3500000000</v>
      </c>
      <c r="N406">
        <f t="shared" si="75"/>
        <v>35000000</v>
      </c>
      <c r="O406">
        <f t="shared" si="76"/>
        <v>350000</v>
      </c>
      <c r="P406">
        <f t="shared" si="77"/>
        <v>3500</v>
      </c>
      <c r="Q406">
        <f t="shared" si="78"/>
        <v>35</v>
      </c>
      <c r="R406">
        <f t="shared" si="81"/>
        <v>135353535353535</v>
      </c>
      <c r="S406" s="1" t="str">
        <f t="shared" si="89"/>
        <v/>
      </c>
      <c r="T406" s="1" t="str">
        <f t="shared" si="90"/>
        <v/>
      </c>
      <c r="U406" s="1" t="str">
        <f t="shared" si="91"/>
        <v/>
      </c>
      <c r="V406" s="1" t="str">
        <f t="shared" si="92"/>
        <v/>
      </c>
      <c r="W406">
        <f t="shared" si="79"/>
        <v>204</v>
      </c>
      <c r="Z406">
        <f t="array" ref="Z406">MIN(IF($R$203:$R$503=AB405,IF($I$203:$I$503&gt;AA405,$I$203:$I$503,FALSE)))</f>
        <v>204</v>
      </c>
      <c r="AA406">
        <f t="array" ref="AA406">IF(Z406=0,VLOOKUP(MIN(IF($R$203:$R$503&gt;AB405,$R$203:$R$503)),$R$203:$W$503,6,FALSE),Z406)</f>
        <v>204</v>
      </c>
      <c r="AB406">
        <f t="shared" si="82"/>
        <v>135353535353535</v>
      </c>
      <c r="AD406" t="e">
        <f t="shared" si="83"/>
        <v>#N/A</v>
      </c>
      <c r="AE406" s="10" t="e">
        <f t="shared" si="84"/>
        <v>#N/A</v>
      </c>
      <c r="AF406" t="e">
        <f t="shared" si="85"/>
        <v>#N/A</v>
      </c>
      <c r="AG406" t="e">
        <f t="shared" si="86"/>
        <v>#N/A</v>
      </c>
      <c r="AH406" t="e">
        <f t="shared" si="87"/>
        <v>#N/A</v>
      </c>
      <c r="AI406" t="e">
        <f t="shared" si="88"/>
        <v>#N/A</v>
      </c>
    </row>
    <row r="407" spans="1:35" x14ac:dyDescent="0.25">
      <c r="A407" s="1">
        <f t="shared" si="71"/>
        <v>0</v>
      </c>
      <c r="B407" s="1" t="str">
        <f>IF('PASTE DATA HERE'!$D206="","",'PASTE DATA HERE'!A206)</f>
        <v/>
      </c>
      <c r="C407" s="1" t="str">
        <f>IF('PASTE DATA HERE'!$D206="","",'PASTE DATA HERE'!B206)</f>
        <v/>
      </c>
      <c r="D407" s="1" t="str">
        <f>IF('PASTE DATA HERE'!$D206="","",'PASTE DATA HERE'!C206)</f>
        <v/>
      </c>
      <c r="E407" s="1" t="str">
        <f>IF('PASTE DATA HERE'!$D206="","",'PASTE DATA HERE'!D206)</f>
        <v/>
      </c>
      <c r="F407" s="1" t="str">
        <f>IF('PASTE DATA HERE'!$D206="","",'PASTE DATA HERE'!E206)</f>
        <v/>
      </c>
      <c r="G407" s="1"/>
      <c r="H407" s="1"/>
      <c r="I407" s="1">
        <v>205</v>
      </c>
      <c r="J407" s="1" t="str">
        <f t="shared" si="80"/>
        <v>ZZZZZZZZZ</v>
      </c>
      <c r="K407">
        <f t="shared" si="72"/>
        <v>35000000000000</v>
      </c>
      <c r="L407">
        <f t="shared" si="73"/>
        <v>350000000000</v>
      </c>
      <c r="M407">
        <f t="shared" si="74"/>
        <v>3500000000</v>
      </c>
      <c r="N407">
        <f t="shared" si="75"/>
        <v>35000000</v>
      </c>
      <c r="O407">
        <f t="shared" si="76"/>
        <v>350000</v>
      </c>
      <c r="P407">
        <f t="shared" si="77"/>
        <v>3500</v>
      </c>
      <c r="Q407">
        <f t="shared" si="78"/>
        <v>35</v>
      </c>
      <c r="R407">
        <f t="shared" si="81"/>
        <v>135353535353535</v>
      </c>
      <c r="S407" s="1" t="str">
        <f t="shared" si="89"/>
        <v/>
      </c>
      <c r="T407" s="1" t="str">
        <f t="shared" si="90"/>
        <v/>
      </c>
      <c r="U407" s="1" t="str">
        <f t="shared" si="91"/>
        <v/>
      </c>
      <c r="V407" s="1" t="str">
        <f t="shared" si="92"/>
        <v/>
      </c>
      <c r="W407">
        <f t="shared" si="79"/>
        <v>205</v>
      </c>
      <c r="Z407">
        <f t="array" ref="Z407">MIN(IF($R$203:$R$503=AB406,IF($I$203:$I$503&gt;AA406,$I$203:$I$503,FALSE)))</f>
        <v>205</v>
      </c>
      <c r="AA407">
        <f t="array" ref="AA407">IF(Z407=0,VLOOKUP(MIN(IF($R$203:$R$503&gt;AB406,$R$203:$R$503)),$R$203:$W$503,6,FALSE),Z407)</f>
        <v>205</v>
      </c>
      <c r="AB407">
        <f t="shared" si="82"/>
        <v>135353535353535</v>
      </c>
      <c r="AD407" t="e">
        <f t="shared" si="83"/>
        <v>#N/A</v>
      </c>
      <c r="AE407" s="10" t="e">
        <f t="shared" si="84"/>
        <v>#N/A</v>
      </c>
      <c r="AF407" t="e">
        <f t="shared" si="85"/>
        <v>#N/A</v>
      </c>
      <c r="AG407" t="e">
        <f t="shared" si="86"/>
        <v>#N/A</v>
      </c>
      <c r="AH407" t="e">
        <f t="shared" si="87"/>
        <v>#N/A</v>
      </c>
      <c r="AI407" t="e">
        <f t="shared" si="88"/>
        <v>#N/A</v>
      </c>
    </row>
    <row r="408" spans="1:35" x14ac:dyDescent="0.25">
      <c r="A408" s="1">
        <f t="shared" si="71"/>
        <v>0</v>
      </c>
      <c r="B408" s="1" t="str">
        <f>IF('PASTE DATA HERE'!$D207="","",'PASTE DATA HERE'!A207)</f>
        <v/>
      </c>
      <c r="C408" s="1" t="str">
        <f>IF('PASTE DATA HERE'!$D207="","",'PASTE DATA HERE'!B207)</f>
        <v/>
      </c>
      <c r="D408" s="1" t="str">
        <f>IF('PASTE DATA HERE'!$D207="","",'PASTE DATA HERE'!C207)</f>
        <v/>
      </c>
      <c r="E408" s="1" t="str">
        <f>IF('PASTE DATA HERE'!$D207="","",'PASTE DATA HERE'!D207)</f>
        <v/>
      </c>
      <c r="F408" s="1" t="str">
        <f>IF('PASTE DATA HERE'!$D207="","",'PASTE DATA HERE'!E207)</f>
        <v/>
      </c>
      <c r="G408" s="1"/>
      <c r="H408" s="1"/>
      <c r="I408" s="1">
        <v>206</v>
      </c>
      <c r="J408" s="1" t="str">
        <f t="shared" si="80"/>
        <v>ZZZZZZZZZ</v>
      </c>
      <c r="K408">
        <f t="shared" si="72"/>
        <v>35000000000000</v>
      </c>
      <c r="L408">
        <f t="shared" si="73"/>
        <v>350000000000</v>
      </c>
      <c r="M408">
        <f t="shared" si="74"/>
        <v>3500000000</v>
      </c>
      <c r="N408">
        <f t="shared" si="75"/>
        <v>35000000</v>
      </c>
      <c r="O408">
        <f t="shared" si="76"/>
        <v>350000</v>
      </c>
      <c r="P408">
        <f t="shared" si="77"/>
        <v>3500</v>
      </c>
      <c r="Q408">
        <f t="shared" si="78"/>
        <v>35</v>
      </c>
      <c r="R408">
        <f t="shared" si="81"/>
        <v>135353535353535</v>
      </c>
      <c r="S408" s="1" t="str">
        <f t="shared" si="89"/>
        <v/>
      </c>
      <c r="T408" s="1" t="str">
        <f t="shared" si="90"/>
        <v/>
      </c>
      <c r="U408" s="1" t="str">
        <f t="shared" si="91"/>
        <v/>
      </c>
      <c r="V408" s="1" t="str">
        <f t="shared" si="92"/>
        <v/>
      </c>
      <c r="W408">
        <f t="shared" si="79"/>
        <v>206</v>
      </c>
      <c r="Z408">
        <f t="array" ref="Z408">MIN(IF($R$203:$R$503=AB407,IF($I$203:$I$503&gt;AA407,$I$203:$I$503,FALSE)))</f>
        <v>206</v>
      </c>
      <c r="AA408">
        <f t="array" ref="AA408">IF(Z408=0,VLOOKUP(MIN(IF($R$203:$R$503&gt;AB407,$R$203:$R$503)),$R$203:$W$503,6,FALSE),Z408)</f>
        <v>206</v>
      </c>
      <c r="AB408">
        <f t="shared" si="82"/>
        <v>135353535353535</v>
      </c>
      <c r="AD408" t="e">
        <f t="shared" si="83"/>
        <v>#N/A</v>
      </c>
      <c r="AE408" s="10" t="e">
        <f t="shared" si="84"/>
        <v>#N/A</v>
      </c>
      <c r="AF408" t="e">
        <f t="shared" si="85"/>
        <v>#N/A</v>
      </c>
      <c r="AG408" t="e">
        <f t="shared" si="86"/>
        <v>#N/A</v>
      </c>
      <c r="AH408" t="e">
        <f t="shared" si="87"/>
        <v>#N/A</v>
      </c>
      <c r="AI408" t="e">
        <f t="shared" si="88"/>
        <v>#N/A</v>
      </c>
    </row>
    <row r="409" spans="1:35" x14ac:dyDescent="0.25">
      <c r="A409" s="1">
        <f t="shared" si="71"/>
        <v>0</v>
      </c>
      <c r="B409" s="1" t="str">
        <f>IF('PASTE DATA HERE'!$D208="","",'PASTE DATA HERE'!A208)</f>
        <v/>
      </c>
      <c r="C409" s="1" t="str">
        <f>IF('PASTE DATA HERE'!$D208="","",'PASTE DATA HERE'!B208)</f>
        <v/>
      </c>
      <c r="D409" s="1" t="str">
        <f>IF('PASTE DATA HERE'!$D208="","",'PASTE DATA HERE'!C208)</f>
        <v/>
      </c>
      <c r="E409" s="1" t="str">
        <f>IF('PASTE DATA HERE'!$D208="","",'PASTE DATA HERE'!D208)</f>
        <v/>
      </c>
      <c r="F409" s="1" t="str">
        <f>IF('PASTE DATA HERE'!$D208="","",'PASTE DATA HERE'!E208)</f>
        <v/>
      </c>
      <c r="G409" s="1"/>
      <c r="H409" s="1"/>
      <c r="I409" s="1">
        <v>207</v>
      </c>
      <c r="J409" s="1" t="str">
        <f t="shared" si="80"/>
        <v>ZZZZZZZZZ</v>
      </c>
      <c r="K409">
        <f t="shared" si="72"/>
        <v>35000000000000</v>
      </c>
      <c r="L409">
        <f t="shared" si="73"/>
        <v>350000000000</v>
      </c>
      <c r="M409">
        <f t="shared" si="74"/>
        <v>3500000000</v>
      </c>
      <c r="N409">
        <f t="shared" si="75"/>
        <v>35000000</v>
      </c>
      <c r="O409">
        <f t="shared" si="76"/>
        <v>350000</v>
      </c>
      <c r="P409">
        <f t="shared" si="77"/>
        <v>3500</v>
      </c>
      <c r="Q409">
        <f t="shared" si="78"/>
        <v>35</v>
      </c>
      <c r="R409">
        <f t="shared" si="81"/>
        <v>135353535353535</v>
      </c>
      <c r="S409" s="1" t="str">
        <f t="shared" si="89"/>
        <v/>
      </c>
      <c r="T409" s="1" t="str">
        <f t="shared" si="90"/>
        <v/>
      </c>
      <c r="U409" s="1" t="str">
        <f t="shared" si="91"/>
        <v/>
      </c>
      <c r="V409" s="1" t="str">
        <f t="shared" si="92"/>
        <v/>
      </c>
      <c r="W409">
        <f t="shared" si="79"/>
        <v>207</v>
      </c>
      <c r="Z409">
        <f t="array" ref="Z409">MIN(IF($R$203:$R$503=AB408,IF($I$203:$I$503&gt;AA408,$I$203:$I$503,FALSE)))</f>
        <v>207</v>
      </c>
      <c r="AA409">
        <f t="array" ref="AA409">IF(Z409=0,VLOOKUP(MIN(IF($R$203:$R$503&gt;AB408,$R$203:$R$503)),$R$203:$W$503,6,FALSE),Z409)</f>
        <v>207</v>
      </c>
      <c r="AB409">
        <f t="shared" si="82"/>
        <v>135353535353535</v>
      </c>
      <c r="AD409" t="e">
        <f t="shared" si="83"/>
        <v>#N/A</v>
      </c>
      <c r="AE409" s="10" t="e">
        <f t="shared" si="84"/>
        <v>#N/A</v>
      </c>
      <c r="AF409" t="e">
        <f t="shared" si="85"/>
        <v>#N/A</v>
      </c>
      <c r="AG409" t="e">
        <f t="shared" si="86"/>
        <v>#N/A</v>
      </c>
      <c r="AH409" t="e">
        <f t="shared" si="87"/>
        <v>#N/A</v>
      </c>
      <c r="AI409" t="e">
        <f t="shared" si="88"/>
        <v>#N/A</v>
      </c>
    </row>
    <row r="410" spans="1:35" x14ac:dyDescent="0.25">
      <c r="A410" s="1">
        <f t="shared" si="71"/>
        <v>0</v>
      </c>
      <c r="B410" s="1" t="str">
        <f>IF('PASTE DATA HERE'!$D209="","",'PASTE DATA HERE'!A209)</f>
        <v/>
      </c>
      <c r="C410" s="1" t="str">
        <f>IF('PASTE DATA HERE'!$D209="","",'PASTE DATA HERE'!B209)</f>
        <v/>
      </c>
      <c r="D410" s="1" t="str">
        <f>IF('PASTE DATA HERE'!$D209="","",'PASTE DATA HERE'!C209)</f>
        <v/>
      </c>
      <c r="E410" s="1" t="str">
        <f>IF('PASTE DATA HERE'!$D209="","",'PASTE DATA HERE'!D209)</f>
        <v/>
      </c>
      <c r="F410" s="1" t="str">
        <f>IF('PASTE DATA HERE'!$D209="","",'PASTE DATA HERE'!E209)</f>
        <v/>
      </c>
      <c r="G410" s="1"/>
      <c r="H410" s="1"/>
      <c r="I410" s="1">
        <v>208</v>
      </c>
      <c r="J410" s="1" t="str">
        <f t="shared" si="80"/>
        <v>ZZZZZZZZZ</v>
      </c>
      <c r="K410">
        <f t="shared" si="72"/>
        <v>35000000000000</v>
      </c>
      <c r="L410">
        <f t="shared" si="73"/>
        <v>350000000000</v>
      </c>
      <c r="M410">
        <f t="shared" si="74"/>
        <v>3500000000</v>
      </c>
      <c r="N410">
        <f t="shared" si="75"/>
        <v>35000000</v>
      </c>
      <c r="O410">
        <f t="shared" si="76"/>
        <v>350000</v>
      </c>
      <c r="P410">
        <f t="shared" si="77"/>
        <v>3500</v>
      </c>
      <c r="Q410">
        <f t="shared" si="78"/>
        <v>35</v>
      </c>
      <c r="R410">
        <f t="shared" si="81"/>
        <v>135353535353535</v>
      </c>
      <c r="S410" s="1" t="str">
        <f t="shared" si="89"/>
        <v/>
      </c>
      <c r="T410" s="1" t="str">
        <f t="shared" si="90"/>
        <v/>
      </c>
      <c r="U410" s="1" t="str">
        <f t="shared" si="91"/>
        <v/>
      </c>
      <c r="V410" s="1" t="str">
        <f t="shared" si="92"/>
        <v/>
      </c>
      <c r="W410">
        <f t="shared" si="79"/>
        <v>208</v>
      </c>
      <c r="Z410">
        <f t="array" ref="Z410">MIN(IF($R$203:$R$503=AB409,IF($I$203:$I$503&gt;AA409,$I$203:$I$503,FALSE)))</f>
        <v>208</v>
      </c>
      <c r="AA410">
        <f t="array" ref="AA410">IF(Z410=0,VLOOKUP(MIN(IF($R$203:$R$503&gt;AB409,$R$203:$R$503)),$R$203:$W$503,6,FALSE),Z410)</f>
        <v>208</v>
      </c>
      <c r="AB410">
        <f t="shared" si="82"/>
        <v>135353535353535</v>
      </c>
      <c r="AD410" t="e">
        <f t="shared" si="83"/>
        <v>#N/A</v>
      </c>
      <c r="AE410" s="10" t="e">
        <f t="shared" si="84"/>
        <v>#N/A</v>
      </c>
      <c r="AF410" t="e">
        <f t="shared" si="85"/>
        <v>#N/A</v>
      </c>
      <c r="AG410" t="e">
        <f t="shared" si="86"/>
        <v>#N/A</v>
      </c>
      <c r="AH410" t="e">
        <f t="shared" si="87"/>
        <v>#N/A</v>
      </c>
      <c r="AI410" t="e">
        <f t="shared" si="88"/>
        <v>#N/A</v>
      </c>
    </row>
    <row r="411" spans="1:35" x14ac:dyDescent="0.25">
      <c r="A411" s="1">
        <f t="shared" si="71"/>
        <v>0</v>
      </c>
      <c r="B411" s="1" t="str">
        <f>IF('PASTE DATA HERE'!$D210="","",'PASTE DATA HERE'!A210)</f>
        <v/>
      </c>
      <c r="C411" s="1" t="str">
        <f>IF('PASTE DATA HERE'!$D210="","",'PASTE DATA HERE'!B210)</f>
        <v/>
      </c>
      <c r="D411" s="1" t="str">
        <f>IF('PASTE DATA HERE'!$D210="","",'PASTE DATA HERE'!C210)</f>
        <v/>
      </c>
      <c r="E411" s="1" t="str">
        <f>IF('PASTE DATA HERE'!$D210="","",'PASTE DATA HERE'!D210)</f>
        <v/>
      </c>
      <c r="F411" s="1" t="str">
        <f>IF('PASTE DATA HERE'!$D210="","",'PASTE DATA HERE'!E210)</f>
        <v/>
      </c>
      <c r="G411" s="1"/>
      <c r="H411" s="1"/>
      <c r="I411" s="1">
        <v>209</v>
      </c>
      <c r="J411" s="1" t="str">
        <f t="shared" si="80"/>
        <v>ZZZZZZZZZ</v>
      </c>
      <c r="K411">
        <f t="shared" si="72"/>
        <v>35000000000000</v>
      </c>
      <c r="L411">
        <f t="shared" si="73"/>
        <v>350000000000</v>
      </c>
      <c r="M411">
        <f t="shared" si="74"/>
        <v>3500000000</v>
      </c>
      <c r="N411">
        <f t="shared" si="75"/>
        <v>35000000</v>
      </c>
      <c r="O411">
        <f t="shared" si="76"/>
        <v>350000</v>
      </c>
      <c r="P411">
        <f t="shared" si="77"/>
        <v>3500</v>
      </c>
      <c r="Q411">
        <f t="shared" si="78"/>
        <v>35</v>
      </c>
      <c r="R411">
        <f t="shared" si="81"/>
        <v>135353535353535</v>
      </c>
      <c r="S411" s="1" t="str">
        <f t="shared" si="89"/>
        <v/>
      </c>
      <c r="T411" s="1" t="str">
        <f t="shared" si="90"/>
        <v/>
      </c>
      <c r="U411" s="1" t="str">
        <f t="shared" si="91"/>
        <v/>
      </c>
      <c r="V411" s="1" t="str">
        <f t="shared" si="92"/>
        <v/>
      </c>
      <c r="W411">
        <f t="shared" si="79"/>
        <v>209</v>
      </c>
      <c r="Z411">
        <f t="array" ref="Z411">MIN(IF($R$203:$R$503=AB410,IF($I$203:$I$503&gt;AA410,$I$203:$I$503,FALSE)))</f>
        <v>209</v>
      </c>
      <c r="AA411">
        <f t="array" ref="AA411">IF(Z411=0,VLOOKUP(MIN(IF($R$203:$R$503&gt;AB410,$R$203:$R$503)),$R$203:$W$503,6,FALSE),Z411)</f>
        <v>209</v>
      </c>
      <c r="AB411">
        <f t="shared" si="82"/>
        <v>135353535353535</v>
      </c>
      <c r="AD411" t="e">
        <f t="shared" si="83"/>
        <v>#N/A</v>
      </c>
      <c r="AE411" s="10" t="e">
        <f t="shared" si="84"/>
        <v>#N/A</v>
      </c>
      <c r="AF411" t="e">
        <f t="shared" si="85"/>
        <v>#N/A</v>
      </c>
      <c r="AG411" t="e">
        <f t="shared" si="86"/>
        <v>#N/A</v>
      </c>
      <c r="AH411" t="e">
        <f t="shared" si="87"/>
        <v>#N/A</v>
      </c>
      <c r="AI411" t="e">
        <f t="shared" si="88"/>
        <v>#N/A</v>
      </c>
    </row>
    <row r="412" spans="1:35" x14ac:dyDescent="0.25">
      <c r="A412" s="1">
        <f t="shared" si="71"/>
        <v>0</v>
      </c>
      <c r="B412" s="1" t="str">
        <f>IF('PASTE DATA HERE'!$D211="","",'PASTE DATA HERE'!A211)</f>
        <v/>
      </c>
      <c r="C412" s="1" t="str">
        <f>IF('PASTE DATA HERE'!$D211="","",'PASTE DATA HERE'!B211)</f>
        <v/>
      </c>
      <c r="D412" s="1" t="str">
        <f>IF('PASTE DATA HERE'!$D211="","",'PASTE DATA HERE'!C211)</f>
        <v/>
      </c>
      <c r="E412" s="1" t="str">
        <f>IF('PASTE DATA HERE'!$D211="","",'PASTE DATA HERE'!D211)</f>
        <v/>
      </c>
      <c r="F412" s="1" t="str">
        <f>IF('PASTE DATA HERE'!$D211="","",'PASTE DATA HERE'!E211)</f>
        <v/>
      </c>
      <c r="G412" s="1"/>
      <c r="H412" s="1"/>
      <c r="I412" s="1">
        <v>210</v>
      </c>
      <c r="J412" s="1" t="str">
        <f t="shared" si="80"/>
        <v>ZZZZZZZZZ</v>
      </c>
      <c r="K412">
        <f t="shared" si="72"/>
        <v>35000000000000</v>
      </c>
      <c r="L412">
        <f t="shared" si="73"/>
        <v>350000000000</v>
      </c>
      <c r="M412">
        <f t="shared" si="74"/>
        <v>3500000000</v>
      </c>
      <c r="N412">
        <f t="shared" si="75"/>
        <v>35000000</v>
      </c>
      <c r="O412">
        <f t="shared" si="76"/>
        <v>350000</v>
      </c>
      <c r="P412">
        <f t="shared" si="77"/>
        <v>3500</v>
      </c>
      <c r="Q412">
        <f t="shared" si="78"/>
        <v>35</v>
      </c>
      <c r="R412">
        <f t="shared" si="81"/>
        <v>135353535353535</v>
      </c>
      <c r="S412" s="1" t="str">
        <f t="shared" si="89"/>
        <v/>
      </c>
      <c r="T412" s="1" t="str">
        <f t="shared" si="90"/>
        <v/>
      </c>
      <c r="U412" s="1" t="str">
        <f t="shared" si="91"/>
        <v/>
      </c>
      <c r="V412" s="1" t="str">
        <f t="shared" si="92"/>
        <v/>
      </c>
      <c r="W412">
        <f t="shared" si="79"/>
        <v>210</v>
      </c>
      <c r="Z412">
        <f t="array" ref="Z412">MIN(IF($R$203:$R$503=AB411,IF($I$203:$I$503&gt;AA411,$I$203:$I$503,FALSE)))</f>
        <v>210</v>
      </c>
      <c r="AA412">
        <f t="array" ref="AA412">IF(Z412=0,VLOOKUP(MIN(IF($R$203:$R$503&gt;AB411,$R$203:$R$503)),$R$203:$W$503,6,FALSE),Z412)</f>
        <v>210</v>
      </c>
      <c r="AB412">
        <f t="shared" si="82"/>
        <v>135353535353535</v>
      </c>
      <c r="AD412" t="e">
        <f t="shared" si="83"/>
        <v>#N/A</v>
      </c>
      <c r="AE412" s="10" t="e">
        <f t="shared" si="84"/>
        <v>#N/A</v>
      </c>
      <c r="AF412" t="e">
        <f t="shared" si="85"/>
        <v>#N/A</v>
      </c>
      <c r="AG412" t="e">
        <f t="shared" si="86"/>
        <v>#N/A</v>
      </c>
      <c r="AH412" t="e">
        <f t="shared" si="87"/>
        <v>#N/A</v>
      </c>
      <c r="AI412" t="e">
        <f t="shared" si="88"/>
        <v>#N/A</v>
      </c>
    </row>
    <row r="413" spans="1:35" x14ac:dyDescent="0.25">
      <c r="A413" s="1">
        <f t="shared" si="71"/>
        <v>0</v>
      </c>
      <c r="B413" s="1" t="str">
        <f>IF('PASTE DATA HERE'!$D212="","",'PASTE DATA HERE'!A212)</f>
        <v/>
      </c>
      <c r="C413" s="1" t="str">
        <f>IF('PASTE DATA HERE'!$D212="","",'PASTE DATA HERE'!B212)</f>
        <v/>
      </c>
      <c r="D413" s="1" t="str">
        <f>IF('PASTE DATA HERE'!$D212="","",'PASTE DATA HERE'!C212)</f>
        <v/>
      </c>
      <c r="E413" s="1" t="str">
        <f>IF('PASTE DATA HERE'!$D212="","",'PASTE DATA HERE'!D212)</f>
        <v/>
      </c>
      <c r="F413" s="1" t="str">
        <f>IF('PASTE DATA HERE'!$D212="","",'PASTE DATA HERE'!E212)</f>
        <v/>
      </c>
      <c r="G413" s="1"/>
      <c r="H413" s="1"/>
      <c r="I413" s="1">
        <v>211</v>
      </c>
      <c r="J413" s="1" t="str">
        <f t="shared" si="80"/>
        <v>ZZZZZZZZZ</v>
      </c>
      <c r="K413">
        <f t="shared" si="72"/>
        <v>35000000000000</v>
      </c>
      <c r="L413">
        <f t="shared" si="73"/>
        <v>350000000000</v>
      </c>
      <c r="M413">
        <f t="shared" si="74"/>
        <v>3500000000</v>
      </c>
      <c r="N413">
        <f t="shared" si="75"/>
        <v>35000000</v>
      </c>
      <c r="O413">
        <f t="shared" si="76"/>
        <v>350000</v>
      </c>
      <c r="P413">
        <f t="shared" si="77"/>
        <v>3500</v>
      </c>
      <c r="Q413">
        <f t="shared" si="78"/>
        <v>35</v>
      </c>
      <c r="R413">
        <f t="shared" si="81"/>
        <v>135353535353535</v>
      </c>
      <c r="S413" s="1" t="str">
        <f t="shared" si="89"/>
        <v/>
      </c>
      <c r="T413" s="1" t="str">
        <f t="shared" si="90"/>
        <v/>
      </c>
      <c r="U413" s="1" t="str">
        <f t="shared" si="91"/>
        <v/>
      </c>
      <c r="V413" s="1" t="str">
        <f t="shared" si="92"/>
        <v/>
      </c>
      <c r="W413">
        <f t="shared" si="79"/>
        <v>211</v>
      </c>
      <c r="Z413">
        <f t="array" ref="Z413">MIN(IF($R$203:$R$503=AB412,IF($I$203:$I$503&gt;AA412,$I$203:$I$503,FALSE)))</f>
        <v>211</v>
      </c>
      <c r="AA413">
        <f t="array" ref="AA413">IF(Z413=0,VLOOKUP(MIN(IF($R$203:$R$503&gt;AB412,$R$203:$R$503)),$R$203:$W$503,6,FALSE),Z413)</f>
        <v>211</v>
      </c>
      <c r="AB413">
        <f t="shared" si="82"/>
        <v>135353535353535</v>
      </c>
      <c r="AD413" t="e">
        <f t="shared" si="83"/>
        <v>#N/A</v>
      </c>
      <c r="AE413" s="10" t="e">
        <f t="shared" si="84"/>
        <v>#N/A</v>
      </c>
      <c r="AF413" t="e">
        <f t="shared" si="85"/>
        <v>#N/A</v>
      </c>
      <c r="AG413" t="e">
        <f t="shared" si="86"/>
        <v>#N/A</v>
      </c>
      <c r="AH413" t="e">
        <f t="shared" si="87"/>
        <v>#N/A</v>
      </c>
      <c r="AI413" t="e">
        <f t="shared" si="88"/>
        <v>#N/A</v>
      </c>
    </row>
    <row r="414" spans="1:35" x14ac:dyDescent="0.25">
      <c r="A414" s="1">
        <f t="shared" si="71"/>
        <v>0</v>
      </c>
      <c r="B414" s="1" t="str">
        <f>IF('PASTE DATA HERE'!$D213="","",'PASTE DATA HERE'!A213)</f>
        <v/>
      </c>
      <c r="C414" s="1" t="str">
        <f>IF('PASTE DATA HERE'!$D213="","",'PASTE DATA HERE'!B213)</f>
        <v/>
      </c>
      <c r="D414" s="1" t="str">
        <f>IF('PASTE DATA HERE'!$D213="","",'PASTE DATA HERE'!C213)</f>
        <v/>
      </c>
      <c r="E414" s="1" t="str">
        <f>IF('PASTE DATA HERE'!$D213="","",'PASTE DATA HERE'!D213)</f>
        <v/>
      </c>
      <c r="F414" s="1" t="str">
        <f>IF('PASTE DATA HERE'!$D213="","",'PASTE DATA HERE'!E213)</f>
        <v/>
      </c>
      <c r="G414" s="1"/>
      <c r="H414" s="1"/>
      <c r="I414" s="1">
        <v>212</v>
      </c>
      <c r="J414" s="1" t="str">
        <f t="shared" si="80"/>
        <v>ZZZZZZZZZ</v>
      </c>
      <c r="K414">
        <f t="shared" si="72"/>
        <v>35000000000000</v>
      </c>
      <c r="L414">
        <f t="shared" si="73"/>
        <v>350000000000</v>
      </c>
      <c r="M414">
        <f t="shared" si="74"/>
        <v>3500000000</v>
      </c>
      <c r="N414">
        <f t="shared" si="75"/>
        <v>35000000</v>
      </c>
      <c r="O414">
        <f t="shared" si="76"/>
        <v>350000</v>
      </c>
      <c r="P414">
        <f t="shared" si="77"/>
        <v>3500</v>
      </c>
      <c r="Q414">
        <f t="shared" si="78"/>
        <v>35</v>
      </c>
      <c r="R414">
        <f t="shared" si="81"/>
        <v>135353535353535</v>
      </c>
      <c r="S414" s="1" t="str">
        <f t="shared" si="89"/>
        <v/>
      </c>
      <c r="T414" s="1" t="str">
        <f t="shared" si="90"/>
        <v/>
      </c>
      <c r="U414" s="1" t="str">
        <f t="shared" si="91"/>
        <v/>
      </c>
      <c r="V414" s="1" t="str">
        <f t="shared" si="92"/>
        <v/>
      </c>
      <c r="W414">
        <f t="shared" si="79"/>
        <v>212</v>
      </c>
      <c r="Z414">
        <f t="array" ref="Z414">MIN(IF($R$203:$R$503=AB413,IF($I$203:$I$503&gt;AA413,$I$203:$I$503,FALSE)))</f>
        <v>212</v>
      </c>
      <c r="AA414">
        <f t="array" ref="AA414">IF(Z414=0,VLOOKUP(MIN(IF($R$203:$R$503&gt;AB413,$R$203:$R$503)),$R$203:$W$503,6,FALSE),Z414)</f>
        <v>212</v>
      </c>
      <c r="AB414">
        <f t="shared" si="82"/>
        <v>135353535353535</v>
      </c>
      <c r="AD414" t="e">
        <f t="shared" si="83"/>
        <v>#N/A</v>
      </c>
      <c r="AE414" s="10" t="e">
        <f t="shared" si="84"/>
        <v>#N/A</v>
      </c>
      <c r="AF414" t="e">
        <f t="shared" si="85"/>
        <v>#N/A</v>
      </c>
      <c r="AG414" t="e">
        <f t="shared" si="86"/>
        <v>#N/A</v>
      </c>
      <c r="AH414" t="e">
        <f t="shared" si="87"/>
        <v>#N/A</v>
      </c>
      <c r="AI414" t="e">
        <f t="shared" si="88"/>
        <v>#N/A</v>
      </c>
    </row>
    <row r="415" spans="1:35" x14ac:dyDescent="0.25">
      <c r="A415" s="1">
        <f t="shared" si="71"/>
        <v>0</v>
      </c>
      <c r="B415" s="1" t="str">
        <f>IF('PASTE DATA HERE'!$D214="","",'PASTE DATA HERE'!A214)</f>
        <v/>
      </c>
      <c r="C415" s="1" t="str">
        <f>IF('PASTE DATA HERE'!$D214="","",'PASTE DATA HERE'!B214)</f>
        <v/>
      </c>
      <c r="D415" s="1" t="str">
        <f>IF('PASTE DATA HERE'!$D214="","",'PASTE DATA HERE'!C214)</f>
        <v/>
      </c>
      <c r="E415" s="1" t="str">
        <f>IF('PASTE DATA HERE'!$D214="","",'PASTE DATA HERE'!D214)</f>
        <v/>
      </c>
      <c r="F415" s="1" t="str">
        <f>IF('PASTE DATA HERE'!$D214="","",'PASTE DATA HERE'!E214)</f>
        <v/>
      </c>
      <c r="G415" s="1"/>
      <c r="H415" s="1"/>
      <c r="I415" s="1">
        <v>213</v>
      </c>
      <c r="J415" s="1" t="str">
        <f t="shared" si="80"/>
        <v>ZZZZZZZZZ</v>
      </c>
      <c r="K415">
        <f t="shared" si="72"/>
        <v>35000000000000</v>
      </c>
      <c r="L415">
        <f t="shared" si="73"/>
        <v>350000000000</v>
      </c>
      <c r="M415">
        <f t="shared" si="74"/>
        <v>3500000000</v>
      </c>
      <c r="N415">
        <f t="shared" si="75"/>
        <v>35000000</v>
      </c>
      <c r="O415">
        <f t="shared" si="76"/>
        <v>350000</v>
      </c>
      <c r="P415">
        <f t="shared" si="77"/>
        <v>3500</v>
      </c>
      <c r="Q415">
        <f t="shared" si="78"/>
        <v>35</v>
      </c>
      <c r="R415">
        <f t="shared" si="81"/>
        <v>135353535353535</v>
      </c>
      <c r="S415" s="1" t="str">
        <f t="shared" si="89"/>
        <v/>
      </c>
      <c r="T415" s="1" t="str">
        <f t="shared" si="90"/>
        <v/>
      </c>
      <c r="U415" s="1" t="str">
        <f t="shared" si="91"/>
        <v/>
      </c>
      <c r="V415" s="1" t="str">
        <f t="shared" si="92"/>
        <v/>
      </c>
      <c r="W415">
        <f t="shared" si="79"/>
        <v>213</v>
      </c>
      <c r="Z415">
        <f t="array" ref="Z415">MIN(IF($R$203:$R$503=AB414,IF($I$203:$I$503&gt;AA414,$I$203:$I$503,FALSE)))</f>
        <v>213</v>
      </c>
      <c r="AA415">
        <f t="array" ref="AA415">IF(Z415=0,VLOOKUP(MIN(IF($R$203:$R$503&gt;AB414,$R$203:$R$503)),$R$203:$W$503,6,FALSE),Z415)</f>
        <v>213</v>
      </c>
      <c r="AB415">
        <f t="shared" si="82"/>
        <v>135353535353535</v>
      </c>
      <c r="AD415" t="e">
        <f t="shared" si="83"/>
        <v>#N/A</v>
      </c>
      <c r="AE415" s="10" t="e">
        <f t="shared" si="84"/>
        <v>#N/A</v>
      </c>
      <c r="AF415" t="e">
        <f t="shared" si="85"/>
        <v>#N/A</v>
      </c>
      <c r="AG415" t="e">
        <f t="shared" si="86"/>
        <v>#N/A</v>
      </c>
      <c r="AH415" t="e">
        <f t="shared" si="87"/>
        <v>#N/A</v>
      </c>
      <c r="AI415" t="e">
        <f t="shared" si="88"/>
        <v>#N/A</v>
      </c>
    </row>
    <row r="416" spans="1:35" x14ac:dyDescent="0.25">
      <c r="A416" s="1">
        <f t="shared" si="71"/>
        <v>0</v>
      </c>
      <c r="B416" s="1" t="str">
        <f>IF('PASTE DATA HERE'!$D215="","",'PASTE DATA HERE'!A215)</f>
        <v/>
      </c>
      <c r="C416" s="1" t="str">
        <f>IF('PASTE DATA HERE'!$D215="","",'PASTE DATA HERE'!B215)</f>
        <v/>
      </c>
      <c r="D416" s="1" t="str">
        <f>IF('PASTE DATA HERE'!$D215="","",'PASTE DATA HERE'!C215)</f>
        <v/>
      </c>
      <c r="E416" s="1" t="str">
        <f>IF('PASTE DATA HERE'!$D215="","",'PASTE DATA HERE'!D215)</f>
        <v/>
      </c>
      <c r="F416" s="1" t="str">
        <f>IF('PASTE DATA HERE'!$D215="","",'PASTE DATA HERE'!E215)</f>
        <v/>
      </c>
      <c r="G416" s="1"/>
      <c r="H416" s="1"/>
      <c r="I416" s="1">
        <v>214</v>
      </c>
      <c r="J416" s="1" t="str">
        <f t="shared" si="80"/>
        <v>ZZZZZZZZZ</v>
      </c>
      <c r="K416">
        <f t="shared" si="72"/>
        <v>35000000000000</v>
      </c>
      <c r="L416">
        <f t="shared" si="73"/>
        <v>350000000000</v>
      </c>
      <c r="M416">
        <f t="shared" si="74"/>
        <v>3500000000</v>
      </c>
      <c r="N416">
        <f t="shared" si="75"/>
        <v>35000000</v>
      </c>
      <c r="O416">
        <f t="shared" si="76"/>
        <v>350000</v>
      </c>
      <c r="P416">
        <f t="shared" si="77"/>
        <v>3500</v>
      </c>
      <c r="Q416">
        <f t="shared" si="78"/>
        <v>35</v>
      </c>
      <c r="R416">
        <f t="shared" si="81"/>
        <v>135353535353535</v>
      </c>
      <c r="S416" s="1" t="str">
        <f t="shared" si="89"/>
        <v/>
      </c>
      <c r="T416" s="1" t="str">
        <f t="shared" si="90"/>
        <v/>
      </c>
      <c r="U416" s="1" t="str">
        <f t="shared" si="91"/>
        <v/>
      </c>
      <c r="V416" s="1" t="str">
        <f t="shared" si="92"/>
        <v/>
      </c>
      <c r="W416">
        <f t="shared" si="79"/>
        <v>214</v>
      </c>
      <c r="Z416">
        <f t="array" ref="Z416">MIN(IF($R$203:$R$503=AB415,IF($I$203:$I$503&gt;AA415,$I$203:$I$503,FALSE)))</f>
        <v>214</v>
      </c>
      <c r="AA416">
        <f t="array" ref="AA416">IF(Z416=0,VLOOKUP(MIN(IF($R$203:$R$503&gt;AB415,$R$203:$R$503)),$R$203:$W$503,6,FALSE),Z416)</f>
        <v>214</v>
      </c>
      <c r="AB416">
        <f t="shared" si="82"/>
        <v>135353535353535</v>
      </c>
      <c r="AD416" t="e">
        <f t="shared" si="83"/>
        <v>#N/A</v>
      </c>
      <c r="AE416" s="10" t="e">
        <f t="shared" si="84"/>
        <v>#N/A</v>
      </c>
      <c r="AF416" t="e">
        <f t="shared" si="85"/>
        <v>#N/A</v>
      </c>
      <c r="AG416" t="e">
        <f t="shared" si="86"/>
        <v>#N/A</v>
      </c>
      <c r="AH416" t="e">
        <f t="shared" si="87"/>
        <v>#N/A</v>
      </c>
      <c r="AI416" t="e">
        <f t="shared" si="88"/>
        <v>#N/A</v>
      </c>
    </row>
    <row r="417" spans="1:35" x14ac:dyDescent="0.25">
      <c r="A417" s="1">
        <f t="shared" si="71"/>
        <v>0</v>
      </c>
      <c r="B417" s="1" t="str">
        <f>IF('PASTE DATA HERE'!$D216="","",'PASTE DATA HERE'!A216)</f>
        <v/>
      </c>
      <c r="C417" s="1" t="str">
        <f>IF('PASTE DATA HERE'!$D216="","",'PASTE DATA HERE'!B216)</f>
        <v/>
      </c>
      <c r="D417" s="1" t="str">
        <f>IF('PASTE DATA HERE'!$D216="","",'PASTE DATA HERE'!C216)</f>
        <v/>
      </c>
      <c r="E417" s="1" t="str">
        <f>IF('PASTE DATA HERE'!$D216="","",'PASTE DATA HERE'!D216)</f>
        <v/>
      </c>
      <c r="F417" s="1" t="str">
        <f>IF('PASTE DATA HERE'!$D216="","",'PASTE DATA HERE'!E216)</f>
        <v/>
      </c>
      <c r="G417" s="1"/>
      <c r="H417" s="1"/>
      <c r="I417" s="1">
        <v>215</v>
      </c>
      <c r="J417" s="1" t="str">
        <f t="shared" si="80"/>
        <v>ZZZZZZZZZ</v>
      </c>
      <c r="K417">
        <f t="shared" si="72"/>
        <v>35000000000000</v>
      </c>
      <c r="L417">
        <f t="shared" si="73"/>
        <v>350000000000</v>
      </c>
      <c r="M417">
        <f t="shared" si="74"/>
        <v>3500000000</v>
      </c>
      <c r="N417">
        <f t="shared" si="75"/>
        <v>35000000</v>
      </c>
      <c r="O417">
        <f t="shared" si="76"/>
        <v>350000</v>
      </c>
      <c r="P417">
        <f t="shared" si="77"/>
        <v>3500</v>
      </c>
      <c r="Q417">
        <f t="shared" si="78"/>
        <v>35</v>
      </c>
      <c r="R417">
        <f t="shared" si="81"/>
        <v>135353535353535</v>
      </c>
      <c r="S417" s="1" t="str">
        <f t="shared" si="89"/>
        <v/>
      </c>
      <c r="T417" s="1" t="str">
        <f t="shared" si="90"/>
        <v/>
      </c>
      <c r="U417" s="1" t="str">
        <f t="shared" si="91"/>
        <v/>
      </c>
      <c r="V417" s="1" t="str">
        <f t="shared" si="92"/>
        <v/>
      </c>
      <c r="W417">
        <f t="shared" si="79"/>
        <v>215</v>
      </c>
      <c r="Z417">
        <f t="array" ref="Z417">MIN(IF($R$203:$R$503=AB416,IF($I$203:$I$503&gt;AA416,$I$203:$I$503,FALSE)))</f>
        <v>215</v>
      </c>
      <c r="AA417">
        <f t="array" ref="AA417">IF(Z417=0,VLOOKUP(MIN(IF($R$203:$R$503&gt;AB416,$R$203:$R$503)),$R$203:$W$503,6,FALSE),Z417)</f>
        <v>215</v>
      </c>
      <c r="AB417">
        <f t="shared" si="82"/>
        <v>135353535353535</v>
      </c>
      <c r="AD417" t="e">
        <f t="shared" si="83"/>
        <v>#N/A</v>
      </c>
      <c r="AE417" s="10" t="e">
        <f t="shared" si="84"/>
        <v>#N/A</v>
      </c>
      <c r="AF417" t="e">
        <f t="shared" si="85"/>
        <v>#N/A</v>
      </c>
      <c r="AG417" t="e">
        <f t="shared" si="86"/>
        <v>#N/A</v>
      </c>
      <c r="AH417" t="e">
        <f t="shared" si="87"/>
        <v>#N/A</v>
      </c>
      <c r="AI417" t="e">
        <f t="shared" si="88"/>
        <v>#N/A</v>
      </c>
    </row>
    <row r="418" spans="1:35" x14ac:dyDescent="0.25">
      <c r="A418" s="1">
        <f t="shared" si="71"/>
        <v>0</v>
      </c>
      <c r="B418" s="1" t="str">
        <f>IF('PASTE DATA HERE'!$D217="","",'PASTE DATA HERE'!A217)</f>
        <v/>
      </c>
      <c r="C418" s="1" t="str">
        <f>IF('PASTE DATA HERE'!$D217="","",'PASTE DATA HERE'!B217)</f>
        <v/>
      </c>
      <c r="D418" s="1" t="str">
        <f>IF('PASTE DATA HERE'!$D217="","",'PASTE DATA HERE'!C217)</f>
        <v/>
      </c>
      <c r="E418" s="1" t="str">
        <f>IF('PASTE DATA HERE'!$D217="","",'PASTE DATA HERE'!D217)</f>
        <v/>
      </c>
      <c r="F418" s="1" t="str">
        <f>IF('PASTE DATA HERE'!$D217="","",'PASTE DATA HERE'!E217)</f>
        <v/>
      </c>
      <c r="G418" s="1"/>
      <c r="H418" s="1"/>
      <c r="I418" s="1">
        <v>216</v>
      </c>
      <c r="J418" s="1" t="str">
        <f t="shared" si="80"/>
        <v>ZZZZZZZZZ</v>
      </c>
      <c r="K418">
        <f t="shared" si="72"/>
        <v>35000000000000</v>
      </c>
      <c r="L418">
        <f t="shared" si="73"/>
        <v>350000000000</v>
      </c>
      <c r="M418">
        <f t="shared" si="74"/>
        <v>3500000000</v>
      </c>
      <c r="N418">
        <f t="shared" si="75"/>
        <v>35000000</v>
      </c>
      <c r="O418">
        <f t="shared" si="76"/>
        <v>350000</v>
      </c>
      <c r="P418">
        <f t="shared" si="77"/>
        <v>3500</v>
      </c>
      <c r="Q418">
        <f t="shared" si="78"/>
        <v>35</v>
      </c>
      <c r="R418">
        <f t="shared" si="81"/>
        <v>135353535353535</v>
      </c>
      <c r="S418" s="1" t="str">
        <f t="shared" si="89"/>
        <v/>
      </c>
      <c r="T418" s="1" t="str">
        <f t="shared" si="90"/>
        <v/>
      </c>
      <c r="U418" s="1" t="str">
        <f t="shared" si="91"/>
        <v/>
      </c>
      <c r="V418" s="1" t="str">
        <f t="shared" si="92"/>
        <v/>
      </c>
      <c r="W418">
        <f t="shared" si="79"/>
        <v>216</v>
      </c>
      <c r="Z418">
        <f t="array" ref="Z418">MIN(IF($R$203:$R$503=AB417,IF($I$203:$I$503&gt;AA417,$I$203:$I$503,FALSE)))</f>
        <v>216</v>
      </c>
      <c r="AA418">
        <f t="array" ref="AA418">IF(Z418=0,VLOOKUP(MIN(IF($R$203:$R$503&gt;AB417,$R$203:$R$503)),$R$203:$W$503,6,FALSE),Z418)</f>
        <v>216</v>
      </c>
      <c r="AB418">
        <f t="shared" si="82"/>
        <v>135353535353535</v>
      </c>
      <c r="AD418" t="e">
        <f t="shared" si="83"/>
        <v>#N/A</v>
      </c>
      <c r="AE418" s="10" t="e">
        <f t="shared" si="84"/>
        <v>#N/A</v>
      </c>
      <c r="AF418" t="e">
        <f t="shared" si="85"/>
        <v>#N/A</v>
      </c>
      <c r="AG418" t="e">
        <f t="shared" si="86"/>
        <v>#N/A</v>
      </c>
      <c r="AH418" t="e">
        <f t="shared" si="87"/>
        <v>#N/A</v>
      </c>
      <c r="AI418" t="e">
        <f t="shared" si="88"/>
        <v>#N/A</v>
      </c>
    </row>
    <row r="419" spans="1:35" x14ac:dyDescent="0.25">
      <c r="A419" s="1">
        <f t="shared" si="71"/>
        <v>0</v>
      </c>
      <c r="B419" s="1" t="str">
        <f>IF('PASTE DATA HERE'!$D218="","",'PASTE DATA HERE'!A218)</f>
        <v/>
      </c>
      <c r="C419" s="1" t="str">
        <f>IF('PASTE DATA HERE'!$D218="","",'PASTE DATA HERE'!B218)</f>
        <v/>
      </c>
      <c r="D419" s="1" t="str">
        <f>IF('PASTE DATA HERE'!$D218="","",'PASTE DATA HERE'!C218)</f>
        <v/>
      </c>
      <c r="E419" s="1" t="str">
        <f>IF('PASTE DATA HERE'!$D218="","",'PASTE DATA HERE'!D218)</f>
        <v/>
      </c>
      <c r="F419" s="1" t="str">
        <f>IF('PASTE DATA HERE'!$D218="","",'PASTE DATA HERE'!E218)</f>
        <v/>
      </c>
      <c r="G419" s="1"/>
      <c r="H419" s="1"/>
      <c r="I419" s="1">
        <v>217</v>
      </c>
      <c r="J419" s="1" t="str">
        <f t="shared" si="80"/>
        <v>ZZZZZZZZZ</v>
      </c>
      <c r="K419">
        <f t="shared" si="72"/>
        <v>35000000000000</v>
      </c>
      <c r="L419">
        <f t="shared" si="73"/>
        <v>350000000000</v>
      </c>
      <c r="M419">
        <f t="shared" si="74"/>
        <v>3500000000</v>
      </c>
      <c r="N419">
        <f t="shared" si="75"/>
        <v>35000000</v>
      </c>
      <c r="O419">
        <f t="shared" si="76"/>
        <v>350000</v>
      </c>
      <c r="P419">
        <f t="shared" si="77"/>
        <v>3500</v>
      </c>
      <c r="Q419">
        <f t="shared" si="78"/>
        <v>35</v>
      </c>
      <c r="R419">
        <f t="shared" si="81"/>
        <v>135353535353535</v>
      </c>
      <c r="S419" s="1" t="str">
        <f t="shared" si="89"/>
        <v/>
      </c>
      <c r="T419" s="1" t="str">
        <f t="shared" si="90"/>
        <v/>
      </c>
      <c r="U419" s="1" t="str">
        <f t="shared" si="91"/>
        <v/>
      </c>
      <c r="V419" s="1" t="str">
        <f t="shared" si="92"/>
        <v/>
      </c>
      <c r="W419">
        <f t="shared" si="79"/>
        <v>217</v>
      </c>
      <c r="Z419">
        <f t="array" ref="Z419">MIN(IF($R$203:$R$503=AB418,IF($I$203:$I$503&gt;AA418,$I$203:$I$503,FALSE)))</f>
        <v>217</v>
      </c>
      <c r="AA419">
        <f t="array" ref="AA419">IF(Z419=0,VLOOKUP(MIN(IF($R$203:$R$503&gt;AB418,$R$203:$R$503)),$R$203:$W$503,6,FALSE),Z419)</f>
        <v>217</v>
      </c>
      <c r="AB419">
        <f t="shared" si="82"/>
        <v>135353535353535</v>
      </c>
      <c r="AD419" t="e">
        <f t="shared" si="83"/>
        <v>#N/A</v>
      </c>
      <c r="AE419" s="10" t="e">
        <f t="shared" si="84"/>
        <v>#N/A</v>
      </c>
      <c r="AF419" t="e">
        <f t="shared" si="85"/>
        <v>#N/A</v>
      </c>
      <c r="AG419" t="e">
        <f t="shared" si="86"/>
        <v>#N/A</v>
      </c>
      <c r="AH419" t="e">
        <f t="shared" si="87"/>
        <v>#N/A</v>
      </c>
      <c r="AI419" t="e">
        <f t="shared" si="88"/>
        <v>#N/A</v>
      </c>
    </row>
    <row r="420" spans="1:35" x14ac:dyDescent="0.25">
      <c r="A420" s="1">
        <f t="shared" si="71"/>
        <v>0</v>
      </c>
      <c r="B420" s="1" t="str">
        <f>IF('PASTE DATA HERE'!$D219="","",'PASTE DATA HERE'!A219)</f>
        <v/>
      </c>
      <c r="C420" s="1" t="str">
        <f>IF('PASTE DATA HERE'!$D219="","",'PASTE DATA HERE'!B219)</f>
        <v/>
      </c>
      <c r="D420" s="1" t="str">
        <f>IF('PASTE DATA HERE'!$D219="","",'PASTE DATA HERE'!C219)</f>
        <v/>
      </c>
      <c r="E420" s="1" t="str">
        <f>IF('PASTE DATA HERE'!$D219="","",'PASTE DATA HERE'!D219)</f>
        <v/>
      </c>
      <c r="F420" s="1" t="str">
        <f>IF('PASTE DATA HERE'!$D219="","",'PASTE DATA HERE'!E219)</f>
        <v/>
      </c>
      <c r="G420" s="1"/>
      <c r="H420" s="1"/>
      <c r="I420" s="1">
        <v>218</v>
      </c>
      <c r="J420" s="1" t="str">
        <f t="shared" si="80"/>
        <v>ZZZZZZZZZ</v>
      </c>
      <c r="K420">
        <f t="shared" si="72"/>
        <v>35000000000000</v>
      </c>
      <c r="L420">
        <f t="shared" si="73"/>
        <v>350000000000</v>
      </c>
      <c r="M420">
        <f t="shared" si="74"/>
        <v>3500000000</v>
      </c>
      <c r="N420">
        <f t="shared" si="75"/>
        <v>35000000</v>
      </c>
      <c r="O420">
        <f t="shared" si="76"/>
        <v>350000</v>
      </c>
      <c r="P420">
        <f t="shared" si="77"/>
        <v>3500</v>
      </c>
      <c r="Q420">
        <f t="shared" si="78"/>
        <v>35</v>
      </c>
      <c r="R420">
        <f t="shared" si="81"/>
        <v>135353535353535</v>
      </c>
      <c r="S420" s="1" t="str">
        <f t="shared" si="89"/>
        <v/>
      </c>
      <c r="T420" s="1" t="str">
        <f t="shared" si="90"/>
        <v/>
      </c>
      <c r="U420" s="1" t="str">
        <f t="shared" si="91"/>
        <v/>
      </c>
      <c r="V420" s="1" t="str">
        <f t="shared" si="92"/>
        <v/>
      </c>
      <c r="W420">
        <f t="shared" si="79"/>
        <v>218</v>
      </c>
      <c r="Z420">
        <f t="array" ref="Z420">MIN(IF($R$203:$R$503=AB419,IF($I$203:$I$503&gt;AA419,$I$203:$I$503,FALSE)))</f>
        <v>218</v>
      </c>
      <c r="AA420">
        <f t="array" ref="AA420">IF(Z420=0,VLOOKUP(MIN(IF($R$203:$R$503&gt;AB419,$R$203:$R$503)),$R$203:$W$503,6,FALSE),Z420)</f>
        <v>218</v>
      </c>
      <c r="AB420">
        <f t="shared" si="82"/>
        <v>135353535353535</v>
      </c>
      <c r="AD420" t="e">
        <f t="shared" si="83"/>
        <v>#N/A</v>
      </c>
      <c r="AE420" s="10" t="e">
        <f t="shared" si="84"/>
        <v>#N/A</v>
      </c>
      <c r="AF420" t="e">
        <f t="shared" si="85"/>
        <v>#N/A</v>
      </c>
      <c r="AG420" t="e">
        <f t="shared" si="86"/>
        <v>#N/A</v>
      </c>
      <c r="AH420" t="e">
        <f t="shared" si="87"/>
        <v>#N/A</v>
      </c>
      <c r="AI420" t="e">
        <f t="shared" si="88"/>
        <v>#N/A</v>
      </c>
    </row>
    <row r="421" spans="1:35" x14ac:dyDescent="0.25">
      <c r="A421" s="1">
        <f t="shared" si="71"/>
        <v>0</v>
      </c>
      <c r="B421" s="1" t="str">
        <f>IF('PASTE DATA HERE'!$D220="","",'PASTE DATA HERE'!A220)</f>
        <v/>
      </c>
      <c r="C421" s="1" t="str">
        <f>IF('PASTE DATA HERE'!$D220="","",'PASTE DATA HERE'!B220)</f>
        <v/>
      </c>
      <c r="D421" s="1" t="str">
        <f>IF('PASTE DATA HERE'!$D220="","",'PASTE DATA HERE'!C220)</f>
        <v/>
      </c>
      <c r="E421" s="1" t="str">
        <f>IF('PASTE DATA HERE'!$D220="","",'PASTE DATA HERE'!D220)</f>
        <v/>
      </c>
      <c r="F421" s="1" t="str">
        <f>IF('PASTE DATA HERE'!$D220="","",'PASTE DATA HERE'!E220)</f>
        <v/>
      </c>
      <c r="G421" s="1"/>
      <c r="H421" s="1"/>
      <c r="I421" s="1">
        <v>219</v>
      </c>
      <c r="J421" s="1" t="str">
        <f t="shared" si="80"/>
        <v>ZZZZZZZZZ</v>
      </c>
      <c r="K421">
        <f t="shared" si="72"/>
        <v>35000000000000</v>
      </c>
      <c r="L421">
        <f t="shared" si="73"/>
        <v>350000000000</v>
      </c>
      <c r="M421">
        <f t="shared" si="74"/>
        <v>3500000000</v>
      </c>
      <c r="N421">
        <f t="shared" si="75"/>
        <v>35000000</v>
      </c>
      <c r="O421">
        <f t="shared" si="76"/>
        <v>350000</v>
      </c>
      <c r="P421">
        <f t="shared" si="77"/>
        <v>3500</v>
      </c>
      <c r="Q421">
        <f t="shared" si="78"/>
        <v>35</v>
      </c>
      <c r="R421">
        <f t="shared" si="81"/>
        <v>135353535353535</v>
      </c>
      <c r="S421" s="1" t="str">
        <f t="shared" si="89"/>
        <v/>
      </c>
      <c r="T421" s="1" t="str">
        <f t="shared" si="90"/>
        <v/>
      </c>
      <c r="U421" s="1" t="str">
        <f t="shared" si="91"/>
        <v/>
      </c>
      <c r="V421" s="1" t="str">
        <f t="shared" si="92"/>
        <v/>
      </c>
      <c r="W421">
        <f t="shared" si="79"/>
        <v>219</v>
      </c>
      <c r="Z421">
        <f t="array" ref="Z421">MIN(IF($R$203:$R$503=AB420,IF($I$203:$I$503&gt;AA420,$I$203:$I$503,FALSE)))</f>
        <v>219</v>
      </c>
      <c r="AA421">
        <f t="array" ref="AA421">IF(Z421=0,VLOOKUP(MIN(IF($R$203:$R$503&gt;AB420,$R$203:$R$503)),$R$203:$W$503,6,FALSE),Z421)</f>
        <v>219</v>
      </c>
      <c r="AB421">
        <f t="shared" si="82"/>
        <v>135353535353535</v>
      </c>
      <c r="AD421" t="e">
        <f t="shared" si="83"/>
        <v>#N/A</v>
      </c>
      <c r="AE421" s="10" t="e">
        <f t="shared" si="84"/>
        <v>#N/A</v>
      </c>
      <c r="AF421" t="e">
        <f t="shared" si="85"/>
        <v>#N/A</v>
      </c>
      <c r="AG421" t="e">
        <f t="shared" si="86"/>
        <v>#N/A</v>
      </c>
      <c r="AH421" t="e">
        <f t="shared" si="87"/>
        <v>#N/A</v>
      </c>
      <c r="AI421" t="e">
        <f t="shared" si="88"/>
        <v>#N/A</v>
      </c>
    </row>
    <row r="422" spans="1:35" x14ac:dyDescent="0.25">
      <c r="A422" s="1">
        <f t="shared" si="71"/>
        <v>0</v>
      </c>
      <c r="B422" s="1" t="str">
        <f>IF('PASTE DATA HERE'!$D221="","",'PASTE DATA HERE'!A221)</f>
        <v/>
      </c>
      <c r="C422" s="1" t="str">
        <f>IF('PASTE DATA HERE'!$D221="","",'PASTE DATA HERE'!B221)</f>
        <v/>
      </c>
      <c r="D422" s="1" t="str">
        <f>IF('PASTE DATA HERE'!$D221="","",'PASTE DATA HERE'!C221)</f>
        <v/>
      </c>
      <c r="E422" s="1" t="str">
        <f>IF('PASTE DATA HERE'!$D221="","",'PASTE DATA HERE'!D221)</f>
        <v/>
      </c>
      <c r="F422" s="1" t="str">
        <f>IF('PASTE DATA HERE'!$D221="","",'PASTE DATA HERE'!E221)</f>
        <v/>
      </c>
      <c r="G422" s="1"/>
      <c r="H422" s="1"/>
      <c r="I422" s="1">
        <v>220</v>
      </c>
      <c r="J422" s="1" t="str">
        <f t="shared" si="80"/>
        <v>ZZZZZZZZZ</v>
      </c>
      <c r="K422">
        <f t="shared" si="72"/>
        <v>35000000000000</v>
      </c>
      <c r="L422">
        <f t="shared" si="73"/>
        <v>350000000000</v>
      </c>
      <c r="M422">
        <f t="shared" si="74"/>
        <v>3500000000</v>
      </c>
      <c r="N422">
        <f t="shared" si="75"/>
        <v>35000000</v>
      </c>
      <c r="O422">
        <f t="shared" si="76"/>
        <v>350000</v>
      </c>
      <c r="P422">
        <f t="shared" si="77"/>
        <v>3500</v>
      </c>
      <c r="Q422">
        <f t="shared" si="78"/>
        <v>35</v>
      </c>
      <c r="R422">
        <f t="shared" si="81"/>
        <v>135353535353535</v>
      </c>
      <c r="S422" s="1" t="str">
        <f t="shared" si="89"/>
        <v/>
      </c>
      <c r="T422" s="1" t="str">
        <f t="shared" si="90"/>
        <v/>
      </c>
      <c r="U422" s="1" t="str">
        <f t="shared" si="91"/>
        <v/>
      </c>
      <c r="V422" s="1" t="str">
        <f t="shared" si="92"/>
        <v/>
      </c>
      <c r="W422">
        <f t="shared" si="79"/>
        <v>220</v>
      </c>
      <c r="Z422">
        <f t="array" ref="Z422">MIN(IF($R$203:$R$503=AB421,IF($I$203:$I$503&gt;AA421,$I$203:$I$503,FALSE)))</f>
        <v>220</v>
      </c>
      <c r="AA422">
        <f t="array" ref="AA422">IF(Z422=0,VLOOKUP(MIN(IF($R$203:$R$503&gt;AB421,$R$203:$R$503)),$R$203:$W$503,6,FALSE),Z422)</f>
        <v>220</v>
      </c>
      <c r="AB422">
        <f t="shared" si="82"/>
        <v>135353535353535</v>
      </c>
      <c r="AD422" t="e">
        <f t="shared" si="83"/>
        <v>#N/A</v>
      </c>
      <c r="AE422" s="10" t="e">
        <f t="shared" si="84"/>
        <v>#N/A</v>
      </c>
      <c r="AF422" t="e">
        <f t="shared" si="85"/>
        <v>#N/A</v>
      </c>
      <c r="AG422" t="e">
        <f t="shared" si="86"/>
        <v>#N/A</v>
      </c>
      <c r="AH422" t="e">
        <f t="shared" si="87"/>
        <v>#N/A</v>
      </c>
      <c r="AI422" t="e">
        <f t="shared" si="88"/>
        <v>#N/A</v>
      </c>
    </row>
    <row r="423" spans="1:35" x14ac:dyDescent="0.25">
      <c r="A423" s="1">
        <f t="shared" si="71"/>
        <v>0</v>
      </c>
      <c r="B423" s="1" t="str">
        <f>IF('PASTE DATA HERE'!$D222="","",'PASTE DATA HERE'!A222)</f>
        <v/>
      </c>
      <c r="C423" s="1" t="str">
        <f>IF('PASTE DATA HERE'!$D222="","",'PASTE DATA HERE'!B222)</f>
        <v/>
      </c>
      <c r="D423" s="1" t="str">
        <f>IF('PASTE DATA HERE'!$D222="","",'PASTE DATA HERE'!C222)</f>
        <v/>
      </c>
      <c r="E423" s="1" t="str">
        <f>IF('PASTE DATA HERE'!$D222="","",'PASTE DATA HERE'!D222)</f>
        <v/>
      </c>
      <c r="F423" s="1" t="str">
        <f>IF('PASTE DATA HERE'!$D222="","",'PASTE DATA HERE'!E222)</f>
        <v/>
      </c>
      <c r="G423" s="1"/>
      <c r="H423" s="1"/>
      <c r="I423" s="1">
        <v>221</v>
      </c>
      <c r="J423" s="1" t="str">
        <f t="shared" si="80"/>
        <v>ZZZZZZZZZ</v>
      </c>
      <c r="K423">
        <f t="shared" si="72"/>
        <v>35000000000000</v>
      </c>
      <c r="L423">
        <f t="shared" si="73"/>
        <v>350000000000</v>
      </c>
      <c r="M423">
        <f t="shared" si="74"/>
        <v>3500000000</v>
      </c>
      <c r="N423">
        <f t="shared" si="75"/>
        <v>35000000</v>
      </c>
      <c r="O423">
        <f t="shared" si="76"/>
        <v>350000</v>
      </c>
      <c r="P423">
        <f t="shared" si="77"/>
        <v>3500</v>
      </c>
      <c r="Q423">
        <f t="shared" si="78"/>
        <v>35</v>
      </c>
      <c r="R423">
        <f t="shared" si="81"/>
        <v>135353535353535</v>
      </c>
      <c r="S423" s="1" t="str">
        <f t="shared" si="89"/>
        <v/>
      </c>
      <c r="T423" s="1" t="str">
        <f t="shared" si="90"/>
        <v/>
      </c>
      <c r="U423" s="1" t="str">
        <f t="shared" si="91"/>
        <v/>
      </c>
      <c r="V423" s="1" t="str">
        <f t="shared" si="92"/>
        <v/>
      </c>
      <c r="W423">
        <f t="shared" si="79"/>
        <v>221</v>
      </c>
      <c r="Z423">
        <f t="array" ref="Z423">MIN(IF($R$203:$R$503=AB422,IF($I$203:$I$503&gt;AA422,$I$203:$I$503,FALSE)))</f>
        <v>221</v>
      </c>
      <c r="AA423">
        <f t="array" ref="AA423">IF(Z423=0,VLOOKUP(MIN(IF($R$203:$R$503&gt;AB422,$R$203:$R$503)),$R$203:$W$503,6,FALSE),Z423)</f>
        <v>221</v>
      </c>
      <c r="AB423">
        <f t="shared" si="82"/>
        <v>135353535353535</v>
      </c>
      <c r="AD423" t="e">
        <f t="shared" si="83"/>
        <v>#N/A</v>
      </c>
      <c r="AE423" s="10" t="e">
        <f t="shared" si="84"/>
        <v>#N/A</v>
      </c>
      <c r="AF423" t="e">
        <f t="shared" si="85"/>
        <v>#N/A</v>
      </c>
      <c r="AG423" t="e">
        <f t="shared" si="86"/>
        <v>#N/A</v>
      </c>
      <c r="AH423" t="e">
        <f t="shared" si="87"/>
        <v>#N/A</v>
      </c>
      <c r="AI423" t="e">
        <f t="shared" si="88"/>
        <v>#N/A</v>
      </c>
    </row>
    <row r="424" spans="1:35" x14ac:dyDescent="0.25">
      <c r="A424" s="1">
        <f t="shared" si="71"/>
        <v>0</v>
      </c>
      <c r="B424" s="1" t="str">
        <f>IF('PASTE DATA HERE'!$D223="","",'PASTE DATA HERE'!A223)</f>
        <v/>
      </c>
      <c r="C424" s="1" t="str">
        <f>IF('PASTE DATA HERE'!$D223="","",'PASTE DATA HERE'!B223)</f>
        <v/>
      </c>
      <c r="D424" s="1" t="str">
        <f>IF('PASTE DATA HERE'!$D223="","",'PASTE DATA HERE'!C223)</f>
        <v/>
      </c>
      <c r="E424" s="1" t="str">
        <f>IF('PASTE DATA HERE'!$D223="","",'PASTE DATA HERE'!D223)</f>
        <v/>
      </c>
      <c r="F424" s="1" t="str">
        <f>IF('PASTE DATA HERE'!$D223="","",'PASTE DATA HERE'!E223)</f>
        <v/>
      </c>
      <c r="G424" s="1"/>
      <c r="H424" s="1"/>
      <c r="I424" s="1">
        <v>222</v>
      </c>
      <c r="J424" s="1" t="str">
        <f t="shared" si="80"/>
        <v>ZZZZZZZZZ</v>
      </c>
      <c r="K424">
        <f t="shared" si="72"/>
        <v>35000000000000</v>
      </c>
      <c r="L424">
        <f t="shared" si="73"/>
        <v>350000000000</v>
      </c>
      <c r="M424">
        <f t="shared" si="74"/>
        <v>3500000000</v>
      </c>
      <c r="N424">
        <f t="shared" si="75"/>
        <v>35000000</v>
      </c>
      <c r="O424">
        <f t="shared" si="76"/>
        <v>350000</v>
      </c>
      <c r="P424">
        <f t="shared" si="77"/>
        <v>3500</v>
      </c>
      <c r="Q424">
        <f t="shared" si="78"/>
        <v>35</v>
      </c>
      <c r="R424">
        <f t="shared" si="81"/>
        <v>135353535353535</v>
      </c>
      <c r="S424" s="1" t="str">
        <f t="shared" si="89"/>
        <v/>
      </c>
      <c r="T424" s="1" t="str">
        <f t="shared" si="90"/>
        <v/>
      </c>
      <c r="U424" s="1" t="str">
        <f t="shared" si="91"/>
        <v/>
      </c>
      <c r="V424" s="1" t="str">
        <f t="shared" si="92"/>
        <v/>
      </c>
      <c r="W424">
        <f t="shared" si="79"/>
        <v>222</v>
      </c>
      <c r="Z424">
        <f t="array" ref="Z424">MIN(IF($R$203:$R$503=AB423,IF($I$203:$I$503&gt;AA423,$I$203:$I$503,FALSE)))</f>
        <v>222</v>
      </c>
      <c r="AA424">
        <f t="array" ref="AA424">IF(Z424=0,VLOOKUP(MIN(IF($R$203:$R$503&gt;AB423,$R$203:$R$503)),$R$203:$W$503,6,FALSE),Z424)</f>
        <v>222</v>
      </c>
      <c r="AB424">
        <f t="shared" si="82"/>
        <v>135353535353535</v>
      </c>
      <c r="AD424" t="e">
        <f t="shared" si="83"/>
        <v>#N/A</v>
      </c>
      <c r="AE424" s="10" t="e">
        <f t="shared" si="84"/>
        <v>#N/A</v>
      </c>
      <c r="AF424" t="e">
        <f t="shared" si="85"/>
        <v>#N/A</v>
      </c>
      <c r="AG424" t="e">
        <f t="shared" si="86"/>
        <v>#N/A</v>
      </c>
      <c r="AH424" t="e">
        <f t="shared" si="87"/>
        <v>#N/A</v>
      </c>
      <c r="AI424" t="e">
        <f t="shared" si="88"/>
        <v>#N/A</v>
      </c>
    </row>
    <row r="425" spans="1:35" x14ac:dyDescent="0.25">
      <c r="A425" s="1">
        <f t="shared" si="71"/>
        <v>0</v>
      </c>
      <c r="B425" s="1" t="str">
        <f>IF('PASTE DATA HERE'!$D224="","",'PASTE DATA HERE'!A224)</f>
        <v/>
      </c>
      <c r="C425" s="1" t="str">
        <f>IF('PASTE DATA HERE'!$D224="","",'PASTE DATA HERE'!B224)</f>
        <v/>
      </c>
      <c r="D425" s="1" t="str">
        <f>IF('PASTE DATA HERE'!$D224="","",'PASTE DATA HERE'!C224)</f>
        <v/>
      </c>
      <c r="E425" s="1" t="str">
        <f>IF('PASTE DATA HERE'!$D224="","",'PASTE DATA HERE'!D224)</f>
        <v/>
      </c>
      <c r="F425" s="1" t="str">
        <f>IF('PASTE DATA HERE'!$D224="","",'PASTE DATA HERE'!E224)</f>
        <v/>
      </c>
      <c r="G425" s="1"/>
      <c r="H425" s="1"/>
      <c r="I425" s="1">
        <v>223</v>
      </c>
      <c r="J425" s="1" t="str">
        <f t="shared" si="80"/>
        <v>ZZZZZZZZZ</v>
      </c>
      <c r="K425">
        <f t="shared" si="72"/>
        <v>35000000000000</v>
      </c>
      <c r="L425">
        <f t="shared" si="73"/>
        <v>350000000000</v>
      </c>
      <c r="M425">
        <f t="shared" si="74"/>
        <v>3500000000</v>
      </c>
      <c r="N425">
        <f t="shared" si="75"/>
        <v>35000000</v>
      </c>
      <c r="O425">
        <f t="shared" si="76"/>
        <v>350000</v>
      </c>
      <c r="P425">
        <f t="shared" si="77"/>
        <v>3500</v>
      </c>
      <c r="Q425">
        <f t="shared" si="78"/>
        <v>35</v>
      </c>
      <c r="R425">
        <f t="shared" si="81"/>
        <v>135353535353535</v>
      </c>
      <c r="S425" s="1" t="str">
        <f t="shared" si="89"/>
        <v/>
      </c>
      <c r="T425" s="1" t="str">
        <f t="shared" si="90"/>
        <v/>
      </c>
      <c r="U425" s="1" t="str">
        <f t="shared" si="91"/>
        <v/>
      </c>
      <c r="V425" s="1" t="str">
        <f t="shared" si="92"/>
        <v/>
      </c>
      <c r="W425">
        <f t="shared" si="79"/>
        <v>223</v>
      </c>
      <c r="Z425">
        <f t="array" ref="Z425">MIN(IF($R$203:$R$503=AB424,IF($I$203:$I$503&gt;AA424,$I$203:$I$503,FALSE)))</f>
        <v>223</v>
      </c>
      <c r="AA425">
        <f t="array" ref="AA425">IF(Z425=0,VLOOKUP(MIN(IF($R$203:$R$503&gt;AB424,$R$203:$R$503)),$R$203:$W$503,6,FALSE),Z425)</f>
        <v>223</v>
      </c>
      <c r="AB425">
        <f t="shared" si="82"/>
        <v>135353535353535</v>
      </c>
      <c r="AD425" t="e">
        <f t="shared" si="83"/>
        <v>#N/A</v>
      </c>
      <c r="AE425" s="10" t="e">
        <f t="shared" si="84"/>
        <v>#N/A</v>
      </c>
      <c r="AF425" t="e">
        <f t="shared" si="85"/>
        <v>#N/A</v>
      </c>
      <c r="AG425" t="e">
        <f t="shared" si="86"/>
        <v>#N/A</v>
      </c>
      <c r="AH425" t="e">
        <f t="shared" si="87"/>
        <v>#N/A</v>
      </c>
      <c r="AI425" t="e">
        <f t="shared" si="88"/>
        <v>#N/A</v>
      </c>
    </row>
    <row r="426" spans="1:35" x14ac:dyDescent="0.25">
      <c r="A426" s="1">
        <f t="shared" si="71"/>
        <v>0</v>
      </c>
      <c r="B426" s="1" t="str">
        <f>IF('PASTE DATA HERE'!$D225="","",'PASTE DATA HERE'!A225)</f>
        <v/>
      </c>
      <c r="C426" s="1" t="str">
        <f>IF('PASTE DATA HERE'!$D225="","",'PASTE DATA HERE'!B225)</f>
        <v/>
      </c>
      <c r="D426" s="1" t="str">
        <f>IF('PASTE DATA HERE'!$D225="","",'PASTE DATA HERE'!C225)</f>
        <v/>
      </c>
      <c r="E426" s="1" t="str">
        <f>IF('PASTE DATA HERE'!$D225="","",'PASTE DATA HERE'!D225)</f>
        <v/>
      </c>
      <c r="F426" s="1" t="str">
        <f>IF('PASTE DATA HERE'!$D225="","",'PASTE DATA HERE'!E225)</f>
        <v/>
      </c>
      <c r="G426" s="1"/>
      <c r="H426" s="1"/>
      <c r="I426" s="1">
        <v>224</v>
      </c>
      <c r="J426" s="1" t="str">
        <f t="shared" si="80"/>
        <v>ZZZZZZZZZ</v>
      </c>
      <c r="K426">
        <f t="shared" si="72"/>
        <v>35000000000000</v>
      </c>
      <c r="L426">
        <f t="shared" si="73"/>
        <v>350000000000</v>
      </c>
      <c r="M426">
        <f t="shared" si="74"/>
        <v>3500000000</v>
      </c>
      <c r="N426">
        <f t="shared" si="75"/>
        <v>35000000</v>
      </c>
      <c r="O426">
        <f t="shared" si="76"/>
        <v>350000</v>
      </c>
      <c r="P426">
        <f t="shared" si="77"/>
        <v>3500</v>
      </c>
      <c r="Q426">
        <f t="shared" si="78"/>
        <v>35</v>
      </c>
      <c r="R426">
        <f t="shared" si="81"/>
        <v>135353535353535</v>
      </c>
      <c r="S426" s="1" t="str">
        <f t="shared" si="89"/>
        <v/>
      </c>
      <c r="T426" s="1" t="str">
        <f t="shared" si="90"/>
        <v/>
      </c>
      <c r="U426" s="1" t="str">
        <f t="shared" si="91"/>
        <v/>
      </c>
      <c r="V426" s="1" t="str">
        <f t="shared" si="92"/>
        <v/>
      </c>
      <c r="W426">
        <f t="shared" si="79"/>
        <v>224</v>
      </c>
      <c r="Z426">
        <f t="array" ref="Z426">MIN(IF($R$203:$R$503=AB425,IF($I$203:$I$503&gt;AA425,$I$203:$I$503,FALSE)))</f>
        <v>224</v>
      </c>
      <c r="AA426">
        <f t="array" ref="AA426">IF(Z426=0,VLOOKUP(MIN(IF($R$203:$R$503&gt;AB425,$R$203:$R$503)),$R$203:$W$503,6,FALSE),Z426)</f>
        <v>224</v>
      </c>
      <c r="AB426">
        <f t="shared" si="82"/>
        <v>135353535353535</v>
      </c>
      <c r="AD426" t="e">
        <f t="shared" si="83"/>
        <v>#N/A</v>
      </c>
      <c r="AE426" s="10" t="e">
        <f t="shared" si="84"/>
        <v>#N/A</v>
      </c>
      <c r="AF426" t="e">
        <f t="shared" si="85"/>
        <v>#N/A</v>
      </c>
      <c r="AG426" t="e">
        <f t="shared" si="86"/>
        <v>#N/A</v>
      </c>
      <c r="AH426" t="e">
        <f t="shared" si="87"/>
        <v>#N/A</v>
      </c>
      <c r="AI426" t="e">
        <f t="shared" si="88"/>
        <v>#N/A</v>
      </c>
    </row>
    <row r="427" spans="1:35" x14ac:dyDescent="0.25">
      <c r="A427" s="1">
        <f t="shared" si="71"/>
        <v>0</v>
      </c>
      <c r="B427" s="1" t="str">
        <f>IF('PASTE DATA HERE'!$D226="","",'PASTE DATA HERE'!A226)</f>
        <v/>
      </c>
      <c r="C427" s="1" t="str">
        <f>IF('PASTE DATA HERE'!$D226="","",'PASTE DATA HERE'!B226)</f>
        <v/>
      </c>
      <c r="D427" s="1" t="str">
        <f>IF('PASTE DATA HERE'!$D226="","",'PASTE DATA HERE'!C226)</f>
        <v/>
      </c>
      <c r="E427" s="1" t="str">
        <f>IF('PASTE DATA HERE'!$D226="","",'PASTE DATA HERE'!D226)</f>
        <v/>
      </c>
      <c r="F427" s="1" t="str">
        <f>IF('PASTE DATA HERE'!$D226="","",'PASTE DATA HERE'!E226)</f>
        <v/>
      </c>
      <c r="G427" s="1"/>
      <c r="H427" s="1"/>
      <c r="I427" s="1">
        <v>225</v>
      </c>
      <c r="J427" s="1" t="str">
        <f t="shared" si="80"/>
        <v>ZZZZZZZZZ</v>
      </c>
      <c r="K427">
        <f t="shared" si="72"/>
        <v>35000000000000</v>
      </c>
      <c r="L427">
        <f t="shared" si="73"/>
        <v>350000000000</v>
      </c>
      <c r="M427">
        <f t="shared" si="74"/>
        <v>3500000000</v>
      </c>
      <c r="N427">
        <f t="shared" si="75"/>
        <v>35000000</v>
      </c>
      <c r="O427">
        <f t="shared" si="76"/>
        <v>350000</v>
      </c>
      <c r="P427">
        <f t="shared" si="77"/>
        <v>3500</v>
      </c>
      <c r="Q427">
        <f t="shared" si="78"/>
        <v>35</v>
      </c>
      <c r="R427">
        <f t="shared" si="81"/>
        <v>135353535353535</v>
      </c>
      <c r="S427" s="1" t="str">
        <f t="shared" si="89"/>
        <v/>
      </c>
      <c r="T427" s="1" t="str">
        <f t="shared" si="90"/>
        <v/>
      </c>
      <c r="U427" s="1" t="str">
        <f t="shared" si="91"/>
        <v/>
      </c>
      <c r="V427" s="1" t="str">
        <f t="shared" si="92"/>
        <v/>
      </c>
      <c r="W427">
        <f t="shared" si="79"/>
        <v>225</v>
      </c>
      <c r="Z427">
        <f t="array" ref="Z427">MIN(IF($R$203:$R$503=AB426,IF($I$203:$I$503&gt;AA426,$I$203:$I$503,FALSE)))</f>
        <v>225</v>
      </c>
      <c r="AA427">
        <f t="array" ref="AA427">IF(Z427=0,VLOOKUP(MIN(IF($R$203:$R$503&gt;AB426,$R$203:$R$503)),$R$203:$W$503,6,FALSE),Z427)</f>
        <v>225</v>
      </c>
      <c r="AB427">
        <f t="shared" si="82"/>
        <v>135353535353535</v>
      </c>
      <c r="AD427" t="e">
        <f t="shared" si="83"/>
        <v>#N/A</v>
      </c>
      <c r="AE427" s="10" t="e">
        <f t="shared" si="84"/>
        <v>#N/A</v>
      </c>
      <c r="AF427" t="e">
        <f t="shared" si="85"/>
        <v>#N/A</v>
      </c>
      <c r="AG427" t="e">
        <f t="shared" si="86"/>
        <v>#N/A</v>
      </c>
      <c r="AH427" t="e">
        <f t="shared" si="87"/>
        <v>#N/A</v>
      </c>
      <c r="AI427" t="e">
        <f t="shared" si="88"/>
        <v>#N/A</v>
      </c>
    </row>
    <row r="428" spans="1:35" x14ac:dyDescent="0.25">
      <c r="A428" s="1">
        <f t="shared" si="71"/>
        <v>0</v>
      </c>
      <c r="B428" s="1" t="str">
        <f>IF('PASTE DATA HERE'!$D227="","",'PASTE DATA HERE'!A227)</f>
        <v/>
      </c>
      <c r="C428" s="1" t="str">
        <f>IF('PASTE DATA HERE'!$D227="","",'PASTE DATA HERE'!B227)</f>
        <v/>
      </c>
      <c r="D428" s="1" t="str">
        <f>IF('PASTE DATA HERE'!$D227="","",'PASTE DATA HERE'!C227)</f>
        <v/>
      </c>
      <c r="E428" s="1" t="str">
        <f>IF('PASTE DATA HERE'!$D227="","",'PASTE DATA HERE'!D227)</f>
        <v/>
      </c>
      <c r="F428" s="1" t="str">
        <f>IF('PASTE DATA HERE'!$D227="","",'PASTE DATA HERE'!E227)</f>
        <v/>
      </c>
      <c r="G428" s="1"/>
      <c r="H428" s="1"/>
      <c r="I428" s="1">
        <v>226</v>
      </c>
      <c r="J428" s="1" t="str">
        <f t="shared" si="80"/>
        <v>ZZZZZZZZZ</v>
      </c>
      <c r="K428">
        <f t="shared" si="72"/>
        <v>35000000000000</v>
      </c>
      <c r="L428">
        <f t="shared" si="73"/>
        <v>350000000000</v>
      </c>
      <c r="M428">
        <f t="shared" si="74"/>
        <v>3500000000</v>
      </c>
      <c r="N428">
        <f t="shared" si="75"/>
        <v>35000000</v>
      </c>
      <c r="O428">
        <f t="shared" si="76"/>
        <v>350000</v>
      </c>
      <c r="P428">
        <f t="shared" si="77"/>
        <v>3500</v>
      </c>
      <c r="Q428">
        <f t="shared" si="78"/>
        <v>35</v>
      </c>
      <c r="R428">
        <f t="shared" si="81"/>
        <v>135353535353535</v>
      </c>
      <c r="S428" s="1" t="str">
        <f t="shared" si="89"/>
        <v/>
      </c>
      <c r="T428" s="1" t="str">
        <f t="shared" si="90"/>
        <v/>
      </c>
      <c r="U428" s="1" t="str">
        <f t="shared" si="91"/>
        <v/>
      </c>
      <c r="V428" s="1" t="str">
        <f t="shared" si="92"/>
        <v/>
      </c>
      <c r="W428">
        <f t="shared" si="79"/>
        <v>226</v>
      </c>
      <c r="Z428">
        <f t="array" ref="Z428">MIN(IF($R$203:$R$503=AB427,IF($I$203:$I$503&gt;AA427,$I$203:$I$503,FALSE)))</f>
        <v>226</v>
      </c>
      <c r="AA428">
        <f t="array" ref="AA428">IF(Z428=0,VLOOKUP(MIN(IF($R$203:$R$503&gt;AB427,$R$203:$R$503)),$R$203:$W$503,6,FALSE),Z428)</f>
        <v>226</v>
      </c>
      <c r="AB428">
        <f t="shared" si="82"/>
        <v>135353535353535</v>
      </c>
      <c r="AD428" t="e">
        <f t="shared" si="83"/>
        <v>#N/A</v>
      </c>
      <c r="AE428" s="10" t="e">
        <f t="shared" si="84"/>
        <v>#N/A</v>
      </c>
      <c r="AF428" t="e">
        <f t="shared" si="85"/>
        <v>#N/A</v>
      </c>
      <c r="AG428" t="e">
        <f t="shared" si="86"/>
        <v>#N/A</v>
      </c>
      <c r="AH428" t="e">
        <f t="shared" si="87"/>
        <v>#N/A</v>
      </c>
      <c r="AI428" t="e">
        <f t="shared" si="88"/>
        <v>#N/A</v>
      </c>
    </row>
    <row r="429" spans="1:35" x14ac:dyDescent="0.25">
      <c r="A429" s="1">
        <f t="shared" si="71"/>
        <v>0</v>
      </c>
      <c r="B429" s="1" t="str">
        <f>IF('PASTE DATA HERE'!$D228="","",'PASTE DATA HERE'!A228)</f>
        <v/>
      </c>
      <c r="C429" s="1" t="str">
        <f>IF('PASTE DATA HERE'!$D228="","",'PASTE DATA HERE'!B228)</f>
        <v/>
      </c>
      <c r="D429" s="1" t="str">
        <f>IF('PASTE DATA HERE'!$D228="","",'PASTE DATA HERE'!C228)</f>
        <v/>
      </c>
      <c r="E429" s="1" t="str">
        <f>IF('PASTE DATA HERE'!$D228="","",'PASTE DATA HERE'!D228)</f>
        <v/>
      </c>
      <c r="F429" s="1" t="str">
        <f>IF('PASTE DATA HERE'!$D228="","",'PASTE DATA HERE'!E228)</f>
        <v/>
      </c>
      <c r="G429" s="1"/>
      <c r="H429" s="1"/>
      <c r="I429" s="1">
        <v>227</v>
      </c>
      <c r="J429" s="1" t="str">
        <f t="shared" si="80"/>
        <v>ZZZZZZZZZ</v>
      </c>
      <c r="K429">
        <f t="shared" si="72"/>
        <v>35000000000000</v>
      </c>
      <c r="L429">
        <f t="shared" si="73"/>
        <v>350000000000</v>
      </c>
      <c r="M429">
        <f t="shared" si="74"/>
        <v>3500000000</v>
      </c>
      <c r="N429">
        <f t="shared" si="75"/>
        <v>35000000</v>
      </c>
      <c r="O429">
        <f t="shared" si="76"/>
        <v>350000</v>
      </c>
      <c r="P429">
        <f t="shared" si="77"/>
        <v>3500</v>
      </c>
      <c r="Q429">
        <f t="shared" si="78"/>
        <v>35</v>
      </c>
      <c r="R429">
        <f t="shared" si="81"/>
        <v>135353535353535</v>
      </c>
      <c r="S429" s="1" t="str">
        <f t="shared" si="89"/>
        <v/>
      </c>
      <c r="T429" s="1" t="str">
        <f t="shared" si="90"/>
        <v/>
      </c>
      <c r="U429" s="1" t="str">
        <f t="shared" si="91"/>
        <v/>
      </c>
      <c r="V429" s="1" t="str">
        <f t="shared" si="92"/>
        <v/>
      </c>
      <c r="W429">
        <f t="shared" si="79"/>
        <v>227</v>
      </c>
      <c r="Z429">
        <f t="array" ref="Z429">MIN(IF($R$203:$R$503=AB428,IF($I$203:$I$503&gt;AA428,$I$203:$I$503,FALSE)))</f>
        <v>227</v>
      </c>
      <c r="AA429">
        <f t="array" ref="AA429">IF(Z429=0,VLOOKUP(MIN(IF($R$203:$R$503&gt;AB428,$R$203:$R$503)),$R$203:$W$503,6,FALSE),Z429)</f>
        <v>227</v>
      </c>
      <c r="AB429">
        <f t="shared" si="82"/>
        <v>135353535353535</v>
      </c>
      <c r="AD429" t="e">
        <f t="shared" si="83"/>
        <v>#N/A</v>
      </c>
      <c r="AE429" s="10" t="e">
        <f t="shared" si="84"/>
        <v>#N/A</v>
      </c>
      <c r="AF429" t="e">
        <f t="shared" si="85"/>
        <v>#N/A</v>
      </c>
      <c r="AG429" t="e">
        <f t="shared" si="86"/>
        <v>#N/A</v>
      </c>
      <c r="AH429" t="e">
        <f t="shared" si="87"/>
        <v>#N/A</v>
      </c>
      <c r="AI429" t="e">
        <f t="shared" si="88"/>
        <v>#N/A</v>
      </c>
    </row>
    <row r="430" spans="1:35" x14ac:dyDescent="0.25">
      <c r="A430" s="1">
        <f t="shared" si="71"/>
        <v>0</v>
      </c>
      <c r="B430" s="1" t="str">
        <f>IF('PASTE DATA HERE'!$D229="","",'PASTE DATA HERE'!A229)</f>
        <v/>
      </c>
      <c r="C430" s="1" t="str">
        <f>IF('PASTE DATA HERE'!$D229="","",'PASTE DATA HERE'!B229)</f>
        <v/>
      </c>
      <c r="D430" s="1" t="str">
        <f>IF('PASTE DATA HERE'!$D229="","",'PASTE DATA HERE'!C229)</f>
        <v/>
      </c>
      <c r="E430" s="1" t="str">
        <f>IF('PASTE DATA HERE'!$D229="","",'PASTE DATA HERE'!D229)</f>
        <v/>
      </c>
      <c r="F430" s="1" t="str">
        <f>IF('PASTE DATA HERE'!$D229="","",'PASTE DATA HERE'!E229)</f>
        <v/>
      </c>
      <c r="G430" s="1"/>
      <c r="H430" s="1"/>
      <c r="I430" s="1">
        <v>228</v>
      </c>
      <c r="J430" s="1" t="str">
        <f t="shared" si="80"/>
        <v>ZZZZZZZZZ</v>
      </c>
      <c r="K430">
        <f t="shared" si="72"/>
        <v>35000000000000</v>
      </c>
      <c r="L430">
        <f t="shared" si="73"/>
        <v>350000000000</v>
      </c>
      <c r="M430">
        <f t="shared" si="74"/>
        <v>3500000000</v>
      </c>
      <c r="N430">
        <f t="shared" si="75"/>
        <v>35000000</v>
      </c>
      <c r="O430">
        <f t="shared" si="76"/>
        <v>350000</v>
      </c>
      <c r="P430">
        <f t="shared" si="77"/>
        <v>3500</v>
      </c>
      <c r="Q430">
        <f t="shared" si="78"/>
        <v>35</v>
      </c>
      <c r="R430">
        <f t="shared" si="81"/>
        <v>135353535353535</v>
      </c>
      <c r="S430" s="1" t="str">
        <f t="shared" si="89"/>
        <v/>
      </c>
      <c r="T430" s="1" t="str">
        <f t="shared" si="90"/>
        <v/>
      </c>
      <c r="U430" s="1" t="str">
        <f t="shared" si="91"/>
        <v/>
      </c>
      <c r="V430" s="1" t="str">
        <f t="shared" si="92"/>
        <v/>
      </c>
      <c r="W430">
        <f t="shared" si="79"/>
        <v>228</v>
      </c>
      <c r="Z430">
        <f t="array" ref="Z430">MIN(IF($R$203:$R$503=AB429,IF($I$203:$I$503&gt;AA429,$I$203:$I$503,FALSE)))</f>
        <v>228</v>
      </c>
      <c r="AA430">
        <f t="array" ref="AA430">IF(Z430=0,VLOOKUP(MIN(IF($R$203:$R$503&gt;AB429,$R$203:$R$503)),$R$203:$W$503,6,FALSE),Z430)</f>
        <v>228</v>
      </c>
      <c r="AB430">
        <f t="shared" si="82"/>
        <v>135353535353535</v>
      </c>
      <c r="AD430" t="e">
        <f t="shared" si="83"/>
        <v>#N/A</v>
      </c>
      <c r="AE430" s="10" t="e">
        <f t="shared" si="84"/>
        <v>#N/A</v>
      </c>
      <c r="AF430" t="e">
        <f t="shared" si="85"/>
        <v>#N/A</v>
      </c>
      <c r="AG430" t="e">
        <f t="shared" si="86"/>
        <v>#N/A</v>
      </c>
      <c r="AH430" t="e">
        <f t="shared" si="87"/>
        <v>#N/A</v>
      </c>
      <c r="AI430" t="e">
        <f t="shared" si="88"/>
        <v>#N/A</v>
      </c>
    </row>
    <row r="431" spans="1:35" x14ac:dyDescent="0.25">
      <c r="A431" s="1">
        <f t="shared" si="71"/>
        <v>0</v>
      </c>
      <c r="B431" s="1" t="str">
        <f>IF('PASTE DATA HERE'!$D230="","",'PASTE DATA HERE'!A230)</f>
        <v/>
      </c>
      <c r="C431" s="1" t="str">
        <f>IF('PASTE DATA HERE'!$D230="","",'PASTE DATA HERE'!B230)</f>
        <v/>
      </c>
      <c r="D431" s="1" t="str">
        <f>IF('PASTE DATA HERE'!$D230="","",'PASTE DATA HERE'!C230)</f>
        <v/>
      </c>
      <c r="E431" s="1" t="str">
        <f>IF('PASTE DATA HERE'!$D230="","",'PASTE DATA HERE'!D230)</f>
        <v/>
      </c>
      <c r="F431" s="1" t="str">
        <f>IF('PASTE DATA HERE'!$D230="","",'PASTE DATA HERE'!E230)</f>
        <v/>
      </c>
      <c r="G431" s="1"/>
      <c r="H431" s="1"/>
      <c r="I431" s="1">
        <v>229</v>
      </c>
      <c r="J431" s="1" t="str">
        <f t="shared" si="80"/>
        <v>ZZZZZZZZZ</v>
      </c>
      <c r="K431">
        <f t="shared" si="72"/>
        <v>35000000000000</v>
      </c>
      <c r="L431">
        <f t="shared" si="73"/>
        <v>350000000000</v>
      </c>
      <c r="M431">
        <f t="shared" si="74"/>
        <v>3500000000</v>
      </c>
      <c r="N431">
        <f t="shared" si="75"/>
        <v>35000000</v>
      </c>
      <c r="O431">
        <f t="shared" si="76"/>
        <v>350000</v>
      </c>
      <c r="P431">
        <f t="shared" si="77"/>
        <v>3500</v>
      </c>
      <c r="Q431">
        <f t="shared" si="78"/>
        <v>35</v>
      </c>
      <c r="R431">
        <f t="shared" si="81"/>
        <v>135353535353535</v>
      </c>
      <c r="S431" s="1" t="str">
        <f t="shared" si="89"/>
        <v/>
      </c>
      <c r="T431" s="1" t="str">
        <f t="shared" si="90"/>
        <v/>
      </c>
      <c r="U431" s="1" t="str">
        <f t="shared" si="91"/>
        <v/>
      </c>
      <c r="V431" s="1" t="str">
        <f t="shared" si="92"/>
        <v/>
      </c>
      <c r="W431">
        <f t="shared" si="79"/>
        <v>229</v>
      </c>
      <c r="Z431">
        <f t="array" ref="Z431">MIN(IF($R$203:$R$503=AB430,IF($I$203:$I$503&gt;AA430,$I$203:$I$503,FALSE)))</f>
        <v>229</v>
      </c>
      <c r="AA431">
        <f t="array" ref="AA431">IF(Z431=0,VLOOKUP(MIN(IF($R$203:$R$503&gt;AB430,$R$203:$R$503)),$R$203:$W$503,6,FALSE),Z431)</f>
        <v>229</v>
      </c>
      <c r="AB431">
        <f t="shared" si="82"/>
        <v>135353535353535</v>
      </c>
      <c r="AD431" t="e">
        <f t="shared" si="83"/>
        <v>#N/A</v>
      </c>
      <c r="AE431" s="10" t="e">
        <f t="shared" si="84"/>
        <v>#N/A</v>
      </c>
      <c r="AF431" t="e">
        <f t="shared" si="85"/>
        <v>#N/A</v>
      </c>
      <c r="AG431" t="e">
        <f t="shared" si="86"/>
        <v>#N/A</v>
      </c>
      <c r="AH431" t="e">
        <f t="shared" si="87"/>
        <v>#N/A</v>
      </c>
      <c r="AI431" t="e">
        <f t="shared" si="88"/>
        <v>#N/A</v>
      </c>
    </row>
    <row r="432" spans="1:35" x14ac:dyDescent="0.25">
      <c r="A432" s="1">
        <f t="shared" si="71"/>
        <v>0</v>
      </c>
      <c r="B432" s="1" t="str">
        <f>IF('PASTE DATA HERE'!$D231="","",'PASTE DATA HERE'!A231)</f>
        <v/>
      </c>
      <c r="C432" s="1" t="str">
        <f>IF('PASTE DATA HERE'!$D231="","",'PASTE DATA HERE'!B231)</f>
        <v/>
      </c>
      <c r="D432" s="1" t="str">
        <f>IF('PASTE DATA HERE'!$D231="","",'PASTE DATA HERE'!C231)</f>
        <v/>
      </c>
      <c r="E432" s="1" t="str">
        <f>IF('PASTE DATA HERE'!$D231="","",'PASTE DATA HERE'!D231)</f>
        <v/>
      </c>
      <c r="F432" s="1" t="str">
        <f>IF('PASTE DATA HERE'!$D231="","",'PASTE DATA HERE'!E231)</f>
        <v/>
      </c>
      <c r="G432" s="1"/>
      <c r="H432" s="1"/>
      <c r="I432" s="1">
        <v>230</v>
      </c>
      <c r="J432" s="1" t="str">
        <f t="shared" si="80"/>
        <v>ZZZZZZZZZ</v>
      </c>
      <c r="K432">
        <f t="shared" si="72"/>
        <v>35000000000000</v>
      </c>
      <c r="L432">
        <f t="shared" si="73"/>
        <v>350000000000</v>
      </c>
      <c r="M432">
        <f t="shared" si="74"/>
        <v>3500000000</v>
      </c>
      <c r="N432">
        <f t="shared" si="75"/>
        <v>35000000</v>
      </c>
      <c r="O432">
        <f t="shared" si="76"/>
        <v>350000</v>
      </c>
      <c r="P432">
        <f t="shared" si="77"/>
        <v>3500</v>
      </c>
      <c r="Q432">
        <f t="shared" si="78"/>
        <v>35</v>
      </c>
      <c r="R432">
        <f t="shared" si="81"/>
        <v>135353535353535</v>
      </c>
      <c r="S432" s="1" t="str">
        <f t="shared" si="89"/>
        <v/>
      </c>
      <c r="T432" s="1" t="str">
        <f t="shared" si="90"/>
        <v/>
      </c>
      <c r="U432" s="1" t="str">
        <f t="shared" si="91"/>
        <v/>
      </c>
      <c r="V432" s="1" t="str">
        <f t="shared" si="92"/>
        <v/>
      </c>
      <c r="W432">
        <f t="shared" si="79"/>
        <v>230</v>
      </c>
      <c r="Z432">
        <f t="array" ref="Z432">MIN(IF($R$203:$R$503=AB431,IF($I$203:$I$503&gt;AA431,$I$203:$I$503,FALSE)))</f>
        <v>230</v>
      </c>
      <c r="AA432">
        <f t="array" ref="AA432">IF(Z432=0,VLOOKUP(MIN(IF($R$203:$R$503&gt;AB431,$R$203:$R$503)),$R$203:$W$503,6,FALSE),Z432)</f>
        <v>230</v>
      </c>
      <c r="AB432">
        <f t="shared" si="82"/>
        <v>135353535353535</v>
      </c>
      <c r="AD432" t="e">
        <f t="shared" si="83"/>
        <v>#N/A</v>
      </c>
      <c r="AE432" s="10" t="e">
        <f t="shared" si="84"/>
        <v>#N/A</v>
      </c>
      <c r="AF432" t="e">
        <f t="shared" si="85"/>
        <v>#N/A</v>
      </c>
      <c r="AG432" t="e">
        <f t="shared" si="86"/>
        <v>#N/A</v>
      </c>
      <c r="AH432" t="e">
        <f t="shared" si="87"/>
        <v>#N/A</v>
      </c>
      <c r="AI432" t="e">
        <f t="shared" si="88"/>
        <v>#N/A</v>
      </c>
    </row>
    <row r="433" spans="1:35" x14ac:dyDescent="0.25">
      <c r="A433" s="1">
        <f t="shared" si="71"/>
        <v>0</v>
      </c>
      <c r="B433" s="1" t="str">
        <f>IF('PASTE DATA HERE'!$D232="","",'PASTE DATA HERE'!A232)</f>
        <v/>
      </c>
      <c r="C433" s="1" t="str">
        <f>IF('PASTE DATA HERE'!$D232="","",'PASTE DATA HERE'!B232)</f>
        <v/>
      </c>
      <c r="D433" s="1" t="str">
        <f>IF('PASTE DATA HERE'!$D232="","",'PASTE DATA HERE'!C232)</f>
        <v/>
      </c>
      <c r="E433" s="1" t="str">
        <f>IF('PASTE DATA HERE'!$D232="","",'PASTE DATA HERE'!D232)</f>
        <v/>
      </c>
      <c r="F433" s="1" t="str">
        <f>IF('PASTE DATA HERE'!$D232="","",'PASTE DATA HERE'!E232)</f>
        <v/>
      </c>
      <c r="G433" s="1"/>
      <c r="H433" s="1"/>
      <c r="I433" s="1">
        <v>231</v>
      </c>
      <c r="J433" s="1" t="str">
        <f t="shared" si="80"/>
        <v>ZZZZZZZZZ</v>
      </c>
      <c r="K433">
        <f t="shared" si="72"/>
        <v>35000000000000</v>
      </c>
      <c r="L433">
        <f t="shared" si="73"/>
        <v>350000000000</v>
      </c>
      <c r="M433">
        <f t="shared" si="74"/>
        <v>3500000000</v>
      </c>
      <c r="N433">
        <f t="shared" si="75"/>
        <v>35000000</v>
      </c>
      <c r="O433">
        <f t="shared" si="76"/>
        <v>350000</v>
      </c>
      <c r="P433">
        <f t="shared" si="77"/>
        <v>3500</v>
      </c>
      <c r="Q433">
        <f t="shared" si="78"/>
        <v>35</v>
      </c>
      <c r="R433">
        <f t="shared" si="81"/>
        <v>135353535353535</v>
      </c>
      <c r="S433" s="1" t="str">
        <f t="shared" si="89"/>
        <v/>
      </c>
      <c r="T433" s="1" t="str">
        <f t="shared" si="90"/>
        <v/>
      </c>
      <c r="U433" s="1" t="str">
        <f t="shared" si="91"/>
        <v/>
      </c>
      <c r="V433" s="1" t="str">
        <f t="shared" si="92"/>
        <v/>
      </c>
      <c r="W433">
        <f t="shared" si="79"/>
        <v>231</v>
      </c>
      <c r="Z433">
        <f t="array" ref="Z433">MIN(IF($R$203:$R$503=AB432,IF($I$203:$I$503&gt;AA432,$I$203:$I$503,FALSE)))</f>
        <v>231</v>
      </c>
      <c r="AA433">
        <f t="array" ref="AA433">IF(Z433=0,VLOOKUP(MIN(IF($R$203:$R$503&gt;AB432,$R$203:$R$503)),$R$203:$W$503,6,FALSE),Z433)</f>
        <v>231</v>
      </c>
      <c r="AB433">
        <f t="shared" si="82"/>
        <v>135353535353535</v>
      </c>
      <c r="AD433" t="e">
        <f t="shared" si="83"/>
        <v>#N/A</v>
      </c>
      <c r="AE433" s="10" t="e">
        <f t="shared" si="84"/>
        <v>#N/A</v>
      </c>
      <c r="AF433" t="e">
        <f t="shared" si="85"/>
        <v>#N/A</v>
      </c>
      <c r="AG433" t="e">
        <f t="shared" si="86"/>
        <v>#N/A</v>
      </c>
      <c r="AH433" t="e">
        <f t="shared" si="87"/>
        <v>#N/A</v>
      </c>
      <c r="AI433" t="e">
        <f t="shared" si="88"/>
        <v>#N/A</v>
      </c>
    </row>
    <row r="434" spans="1:35" x14ac:dyDescent="0.25">
      <c r="A434" s="1">
        <f t="shared" si="71"/>
        <v>0</v>
      </c>
      <c r="B434" s="1" t="str">
        <f>IF('PASTE DATA HERE'!$D233="","",'PASTE DATA HERE'!A233)</f>
        <v/>
      </c>
      <c r="C434" s="1" t="str">
        <f>IF('PASTE DATA HERE'!$D233="","",'PASTE DATA HERE'!B233)</f>
        <v/>
      </c>
      <c r="D434" s="1" t="str">
        <f>IF('PASTE DATA HERE'!$D233="","",'PASTE DATA HERE'!C233)</f>
        <v/>
      </c>
      <c r="E434" s="1" t="str">
        <f>IF('PASTE DATA HERE'!$D233="","",'PASTE DATA HERE'!D233)</f>
        <v/>
      </c>
      <c r="F434" s="1" t="str">
        <f>IF('PASTE DATA HERE'!$D233="","",'PASTE DATA HERE'!E233)</f>
        <v/>
      </c>
      <c r="G434" s="1"/>
      <c r="H434" s="1"/>
      <c r="I434" s="1">
        <v>232</v>
      </c>
      <c r="J434" s="1" t="str">
        <f t="shared" si="80"/>
        <v>ZZZZZZZZZ</v>
      </c>
      <c r="K434">
        <f t="shared" si="72"/>
        <v>35000000000000</v>
      </c>
      <c r="L434">
        <f t="shared" si="73"/>
        <v>350000000000</v>
      </c>
      <c r="M434">
        <f t="shared" si="74"/>
        <v>3500000000</v>
      </c>
      <c r="N434">
        <f t="shared" si="75"/>
        <v>35000000</v>
      </c>
      <c r="O434">
        <f t="shared" si="76"/>
        <v>350000</v>
      </c>
      <c r="P434">
        <f t="shared" si="77"/>
        <v>3500</v>
      </c>
      <c r="Q434">
        <f t="shared" si="78"/>
        <v>35</v>
      </c>
      <c r="R434">
        <f t="shared" si="81"/>
        <v>135353535353535</v>
      </c>
      <c r="S434" s="1" t="str">
        <f t="shared" si="89"/>
        <v/>
      </c>
      <c r="T434" s="1" t="str">
        <f t="shared" si="90"/>
        <v/>
      </c>
      <c r="U434" s="1" t="str">
        <f t="shared" si="91"/>
        <v/>
      </c>
      <c r="V434" s="1" t="str">
        <f t="shared" si="92"/>
        <v/>
      </c>
      <c r="W434">
        <f t="shared" si="79"/>
        <v>232</v>
      </c>
      <c r="Z434">
        <f t="array" ref="Z434">MIN(IF($R$203:$R$503=AB433,IF($I$203:$I$503&gt;AA433,$I$203:$I$503,FALSE)))</f>
        <v>232</v>
      </c>
      <c r="AA434">
        <f t="array" ref="AA434">IF(Z434=0,VLOOKUP(MIN(IF($R$203:$R$503&gt;AB433,$R$203:$R$503)),$R$203:$W$503,6,FALSE),Z434)</f>
        <v>232</v>
      </c>
      <c r="AB434">
        <f t="shared" si="82"/>
        <v>135353535353535</v>
      </c>
      <c r="AD434" t="e">
        <f t="shared" si="83"/>
        <v>#N/A</v>
      </c>
      <c r="AE434" s="10" t="e">
        <f t="shared" si="84"/>
        <v>#N/A</v>
      </c>
      <c r="AF434" t="e">
        <f t="shared" si="85"/>
        <v>#N/A</v>
      </c>
      <c r="AG434" t="e">
        <f t="shared" si="86"/>
        <v>#N/A</v>
      </c>
      <c r="AH434" t="e">
        <f t="shared" si="87"/>
        <v>#N/A</v>
      </c>
      <c r="AI434" t="e">
        <f t="shared" si="88"/>
        <v>#N/A</v>
      </c>
    </row>
    <row r="435" spans="1:35" x14ac:dyDescent="0.25">
      <c r="A435" s="1">
        <f t="shared" si="71"/>
        <v>0</v>
      </c>
      <c r="B435" s="1" t="str">
        <f>IF('PASTE DATA HERE'!$D234="","",'PASTE DATA HERE'!A234)</f>
        <v/>
      </c>
      <c r="C435" s="1" t="str">
        <f>IF('PASTE DATA HERE'!$D234="","",'PASTE DATA HERE'!B234)</f>
        <v/>
      </c>
      <c r="D435" s="1" t="str">
        <f>IF('PASTE DATA HERE'!$D234="","",'PASTE DATA HERE'!C234)</f>
        <v/>
      </c>
      <c r="E435" s="1" t="str">
        <f>IF('PASTE DATA HERE'!$D234="","",'PASTE DATA HERE'!D234)</f>
        <v/>
      </c>
      <c r="F435" s="1" t="str">
        <f>IF('PASTE DATA HERE'!$D234="","",'PASTE DATA HERE'!E234)</f>
        <v/>
      </c>
      <c r="G435" s="1"/>
      <c r="H435" s="1"/>
      <c r="I435" s="1">
        <v>233</v>
      </c>
      <c r="J435" s="1" t="str">
        <f t="shared" si="80"/>
        <v>ZZZZZZZZZ</v>
      </c>
      <c r="K435">
        <f t="shared" si="72"/>
        <v>35000000000000</v>
      </c>
      <c r="L435">
        <f t="shared" si="73"/>
        <v>350000000000</v>
      </c>
      <c r="M435">
        <f t="shared" si="74"/>
        <v>3500000000</v>
      </c>
      <c r="N435">
        <f t="shared" si="75"/>
        <v>35000000</v>
      </c>
      <c r="O435">
        <f t="shared" si="76"/>
        <v>350000</v>
      </c>
      <c r="P435">
        <f t="shared" si="77"/>
        <v>3500</v>
      </c>
      <c r="Q435">
        <f t="shared" si="78"/>
        <v>35</v>
      </c>
      <c r="R435">
        <f t="shared" si="81"/>
        <v>135353535353535</v>
      </c>
      <c r="S435" s="1" t="str">
        <f t="shared" si="89"/>
        <v/>
      </c>
      <c r="T435" s="1" t="str">
        <f t="shared" si="90"/>
        <v/>
      </c>
      <c r="U435" s="1" t="str">
        <f t="shared" si="91"/>
        <v/>
      </c>
      <c r="V435" s="1" t="str">
        <f t="shared" si="92"/>
        <v/>
      </c>
      <c r="W435">
        <f t="shared" si="79"/>
        <v>233</v>
      </c>
      <c r="Z435">
        <f t="array" ref="Z435">MIN(IF($R$203:$R$503=AB434,IF($I$203:$I$503&gt;AA434,$I$203:$I$503,FALSE)))</f>
        <v>233</v>
      </c>
      <c r="AA435">
        <f t="array" ref="AA435">IF(Z435=0,VLOOKUP(MIN(IF($R$203:$R$503&gt;AB434,$R$203:$R$503)),$R$203:$W$503,6,FALSE),Z435)</f>
        <v>233</v>
      </c>
      <c r="AB435">
        <f t="shared" si="82"/>
        <v>135353535353535</v>
      </c>
      <c r="AD435" t="e">
        <f t="shared" si="83"/>
        <v>#N/A</v>
      </c>
      <c r="AE435" s="10" t="e">
        <f t="shared" si="84"/>
        <v>#N/A</v>
      </c>
      <c r="AF435" t="e">
        <f t="shared" si="85"/>
        <v>#N/A</v>
      </c>
      <c r="AG435" t="e">
        <f t="shared" si="86"/>
        <v>#N/A</v>
      </c>
      <c r="AH435" t="e">
        <f t="shared" si="87"/>
        <v>#N/A</v>
      </c>
      <c r="AI435" t="e">
        <f t="shared" si="88"/>
        <v>#N/A</v>
      </c>
    </row>
    <row r="436" spans="1:35" x14ac:dyDescent="0.25">
      <c r="A436" s="1">
        <f t="shared" si="71"/>
        <v>0</v>
      </c>
      <c r="B436" s="1" t="str">
        <f>IF('PASTE DATA HERE'!$D235="","",'PASTE DATA HERE'!A235)</f>
        <v/>
      </c>
      <c r="C436" s="1" t="str">
        <f>IF('PASTE DATA HERE'!$D235="","",'PASTE DATA HERE'!B235)</f>
        <v/>
      </c>
      <c r="D436" s="1" t="str">
        <f>IF('PASTE DATA HERE'!$D235="","",'PASTE DATA HERE'!C235)</f>
        <v/>
      </c>
      <c r="E436" s="1" t="str">
        <f>IF('PASTE DATA HERE'!$D235="","",'PASTE DATA HERE'!D235)</f>
        <v/>
      </c>
      <c r="F436" s="1" t="str">
        <f>IF('PASTE DATA HERE'!$D235="","",'PASTE DATA HERE'!E235)</f>
        <v/>
      </c>
      <c r="G436" s="1"/>
      <c r="H436" s="1"/>
      <c r="I436" s="1">
        <v>234</v>
      </c>
      <c r="J436" s="1" t="str">
        <f t="shared" si="80"/>
        <v>ZZZZZZZZZ</v>
      </c>
      <c r="K436">
        <f t="shared" si="72"/>
        <v>35000000000000</v>
      </c>
      <c r="L436">
        <f t="shared" si="73"/>
        <v>350000000000</v>
      </c>
      <c r="M436">
        <f t="shared" si="74"/>
        <v>3500000000</v>
      </c>
      <c r="N436">
        <f t="shared" si="75"/>
        <v>35000000</v>
      </c>
      <c r="O436">
        <f t="shared" si="76"/>
        <v>350000</v>
      </c>
      <c r="P436">
        <f t="shared" si="77"/>
        <v>3500</v>
      </c>
      <c r="Q436">
        <f t="shared" si="78"/>
        <v>35</v>
      </c>
      <c r="R436">
        <f t="shared" si="81"/>
        <v>135353535353535</v>
      </c>
      <c r="S436" s="1" t="str">
        <f t="shared" si="89"/>
        <v/>
      </c>
      <c r="T436" s="1" t="str">
        <f t="shared" si="90"/>
        <v/>
      </c>
      <c r="U436" s="1" t="str">
        <f t="shared" si="91"/>
        <v/>
      </c>
      <c r="V436" s="1" t="str">
        <f t="shared" si="92"/>
        <v/>
      </c>
      <c r="W436">
        <f t="shared" si="79"/>
        <v>234</v>
      </c>
      <c r="Z436">
        <f t="array" ref="Z436">MIN(IF($R$203:$R$503=AB435,IF($I$203:$I$503&gt;AA435,$I$203:$I$503,FALSE)))</f>
        <v>234</v>
      </c>
      <c r="AA436">
        <f t="array" ref="AA436">IF(Z436=0,VLOOKUP(MIN(IF($R$203:$R$503&gt;AB435,$R$203:$R$503)),$R$203:$W$503,6,FALSE),Z436)</f>
        <v>234</v>
      </c>
      <c r="AB436">
        <f t="shared" si="82"/>
        <v>135353535353535</v>
      </c>
      <c r="AD436" t="e">
        <f t="shared" si="83"/>
        <v>#N/A</v>
      </c>
      <c r="AE436" s="10" t="e">
        <f t="shared" si="84"/>
        <v>#N/A</v>
      </c>
      <c r="AF436" t="e">
        <f t="shared" si="85"/>
        <v>#N/A</v>
      </c>
      <c r="AG436" t="e">
        <f t="shared" si="86"/>
        <v>#N/A</v>
      </c>
      <c r="AH436" t="e">
        <f t="shared" si="87"/>
        <v>#N/A</v>
      </c>
      <c r="AI436" t="e">
        <f t="shared" si="88"/>
        <v>#N/A</v>
      </c>
    </row>
    <row r="437" spans="1:35" x14ac:dyDescent="0.25">
      <c r="A437" s="1">
        <f t="shared" si="71"/>
        <v>0</v>
      </c>
      <c r="B437" s="1" t="str">
        <f>IF('PASTE DATA HERE'!$D236="","",'PASTE DATA HERE'!A236)</f>
        <v/>
      </c>
      <c r="C437" s="1" t="str">
        <f>IF('PASTE DATA HERE'!$D236="","",'PASTE DATA HERE'!B236)</f>
        <v/>
      </c>
      <c r="D437" s="1" t="str">
        <f>IF('PASTE DATA HERE'!$D236="","",'PASTE DATA HERE'!C236)</f>
        <v/>
      </c>
      <c r="E437" s="1" t="str">
        <f>IF('PASTE DATA HERE'!$D236="","",'PASTE DATA HERE'!D236)</f>
        <v/>
      </c>
      <c r="F437" s="1" t="str">
        <f>IF('PASTE DATA HERE'!$D236="","",'PASTE DATA HERE'!E236)</f>
        <v/>
      </c>
      <c r="G437" s="1"/>
      <c r="H437" s="1"/>
      <c r="I437" s="1">
        <v>235</v>
      </c>
      <c r="J437" s="1" t="str">
        <f t="shared" si="80"/>
        <v>ZZZZZZZZZ</v>
      </c>
      <c r="K437">
        <f t="shared" si="72"/>
        <v>35000000000000</v>
      </c>
      <c r="L437">
        <f t="shared" si="73"/>
        <v>350000000000</v>
      </c>
      <c r="M437">
        <f t="shared" si="74"/>
        <v>3500000000</v>
      </c>
      <c r="N437">
        <f t="shared" si="75"/>
        <v>35000000</v>
      </c>
      <c r="O437">
        <f t="shared" si="76"/>
        <v>350000</v>
      </c>
      <c r="P437">
        <f t="shared" si="77"/>
        <v>3500</v>
      </c>
      <c r="Q437">
        <f t="shared" si="78"/>
        <v>35</v>
      </c>
      <c r="R437">
        <f t="shared" si="81"/>
        <v>135353535353535</v>
      </c>
      <c r="S437" s="1" t="str">
        <f t="shared" si="89"/>
        <v/>
      </c>
      <c r="T437" s="1" t="str">
        <f t="shared" si="90"/>
        <v/>
      </c>
      <c r="U437" s="1" t="str">
        <f t="shared" si="91"/>
        <v/>
      </c>
      <c r="V437" s="1" t="str">
        <f t="shared" si="92"/>
        <v/>
      </c>
      <c r="W437">
        <f t="shared" si="79"/>
        <v>235</v>
      </c>
      <c r="Z437">
        <f t="array" ref="Z437">MIN(IF($R$203:$R$503=AB436,IF($I$203:$I$503&gt;AA436,$I$203:$I$503,FALSE)))</f>
        <v>235</v>
      </c>
      <c r="AA437">
        <f t="array" ref="AA437">IF(Z437=0,VLOOKUP(MIN(IF($R$203:$R$503&gt;AB436,$R$203:$R$503)),$R$203:$W$503,6,FALSE),Z437)</f>
        <v>235</v>
      </c>
      <c r="AB437">
        <f t="shared" si="82"/>
        <v>135353535353535</v>
      </c>
      <c r="AD437" t="e">
        <f t="shared" si="83"/>
        <v>#N/A</v>
      </c>
      <c r="AE437" s="10" t="e">
        <f t="shared" si="84"/>
        <v>#N/A</v>
      </c>
      <c r="AF437" t="e">
        <f t="shared" si="85"/>
        <v>#N/A</v>
      </c>
      <c r="AG437" t="e">
        <f t="shared" si="86"/>
        <v>#N/A</v>
      </c>
      <c r="AH437" t="e">
        <f t="shared" si="87"/>
        <v>#N/A</v>
      </c>
      <c r="AI437" t="e">
        <f t="shared" si="88"/>
        <v>#N/A</v>
      </c>
    </row>
    <row r="438" spans="1:35" x14ac:dyDescent="0.25">
      <c r="A438" s="1">
        <f t="shared" si="71"/>
        <v>0</v>
      </c>
      <c r="B438" s="1" t="str">
        <f>IF('PASTE DATA HERE'!$D237="","",'PASTE DATA HERE'!A237)</f>
        <v/>
      </c>
      <c r="C438" s="1" t="str">
        <f>IF('PASTE DATA HERE'!$D237="","",'PASTE DATA HERE'!B237)</f>
        <v/>
      </c>
      <c r="D438" s="1" t="str">
        <f>IF('PASTE DATA HERE'!$D237="","",'PASTE DATA HERE'!C237)</f>
        <v/>
      </c>
      <c r="E438" s="1" t="str">
        <f>IF('PASTE DATA HERE'!$D237="","",'PASTE DATA HERE'!D237)</f>
        <v/>
      </c>
      <c r="F438" s="1" t="str">
        <f>IF('PASTE DATA HERE'!$D237="","",'PASTE DATA HERE'!E237)</f>
        <v/>
      </c>
      <c r="G438" s="1"/>
      <c r="H438" s="1"/>
      <c r="I438" s="1">
        <v>236</v>
      </c>
      <c r="J438" s="1" t="str">
        <f t="shared" si="80"/>
        <v>ZZZZZZZZZ</v>
      </c>
      <c r="K438">
        <f t="shared" si="72"/>
        <v>35000000000000</v>
      </c>
      <c r="L438">
        <f t="shared" si="73"/>
        <v>350000000000</v>
      </c>
      <c r="M438">
        <f t="shared" si="74"/>
        <v>3500000000</v>
      </c>
      <c r="N438">
        <f t="shared" si="75"/>
        <v>35000000</v>
      </c>
      <c r="O438">
        <f t="shared" si="76"/>
        <v>350000</v>
      </c>
      <c r="P438">
        <f t="shared" si="77"/>
        <v>3500</v>
      </c>
      <c r="Q438">
        <f t="shared" si="78"/>
        <v>35</v>
      </c>
      <c r="R438">
        <f t="shared" si="81"/>
        <v>135353535353535</v>
      </c>
      <c r="S438" s="1" t="str">
        <f t="shared" si="89"/>
        <v/>
      </c>
      <c r="T438" s="1" t="str">
        <f t="shared" si="90"/>
        <v/>
      </c>
      <c r="U438" s="1" t="str">
        <f t="shared" si="91"/>
        <v/>
      </c>
      <c r="V438" s="1" t="str">
        <f t="shared" si="92"/>
        <v/>
      </c>
      <c r="W438">
        <f t="shared" si="79"/>
        <v>236</v>
      </c>
      <c r="Z438">
        <f t="array" ref="Z438">MIN(IF($R$203:$R$503=AB437,IF($I$203:$I$503&gt;AA437,$I$203:$I$503,FALSE)))</f>
        <v>236</v>
      </c>
      <c r="AA438">
        <f t="array" ref="AA438">IF(Z438=0,VLOOKUP(MIN(IF($R$203:$R$503&gt;AB437,$R$203:$R$503)),$R$203:$W$503,6,FALSE),Z438)</f>
        <v>236</v>
      </c>
      <c r="AB438">
        <f t="shared" si="82"/>
        <v>135353535353535</v>
      </c>
      <c r="AD438" t="e">
        <f t="shared" si="83"/>
        <v>#N/A</v>
      </c>
      <c r="AE438" s="10" t="e">
        <f t="shared" si="84"/>
        <v>#N/A</v>
      </c>
      <c r="AF438" t="e">
        <f t="shared" si="85"/>
        <v>#N/A</v>
      </c>
      <c r="AG438" t="e">
        <f t="shared" si="86"/>
        <v>#N/A</v>
      </c>
      <c r="AH438" t="e">
        <f t="shared" si="87"/>
        <v>#N/A</v>
      </c>
      <c r="AI438" t="e">
        <f t="shared" si="88"/>
        <v>#N/A</v>
      </c>
    </row>
    <row r="439" spans="1:35" x14ac:dyDescent="0.25">
      <c r="A439" s="1">
        <f t="shared" si="71"/>
        <v>0</v>
      </c>
      <c r="B439" s="1" t="str">
        <f>IF('PASTE DATA HERE'!$D238="","",'PASTE DATA HERE'!A238)</f>
        <v/>
      </c>
      <c r="C439" s="1" t="str">
        <f>IF('PASTE DATA HERE'!$D238="","",'PASTE DATA HERE'!B238)</f>
        <v/>
      </c>
      <c r="D439" s="1" t="str">
        <f>IF('PASTE DATA HERE'!$D238="","",'PASTE DATA HERE'!C238)</f>
        <v/>
      </c>
      <c r="E439" s="1" t="str">
        <f>IF('PASTE DATA HERE'!$D238="","",'PASTE DATA HERE'!D238)</f>
        <v/>
      </c>
      <c r="F439" s="1" t="str">
        <f>IF('PASTE DATA HERE'!$D238="","",'PASTE DATA HERE'!E238)</f>
        <v/>
      </c>
      <c r="G439" s="1"/>
      <c r="H439" s="1"/>
      <c r="I439" s="1">
        <v>237</v>
      </c>
      <c r="J439" s="1" t="str">
        <f t="shared" si="80"/>
        <v>ZZZZZZZZZ</v>
      </c>
      <c r="K439">
        <f t="shared" si="72"/>
        <v>35000000000000</v>
      </c>
      <c r="L439">
        <f t="shared" si="73"/>
        <v>350000000000</v>
      </c>
      <c r="M439">
        <f t="shared" si="74"/>
        <v>3500000000</v>
      </c>
      <c r="N439">
        <f t="shared" si="75"/>
        <v>35000000</v>
      </c>
      <c r="O439">
        <f t="shared" si="76"/>
        <v>350000</v>
      </c>
      <c r="P439">
        <f t="shared" si="77"/>
        <v>3500</v>
      </c>
      <c r="Q439">
        <f t="shared" si="78"/>
        <v>35</v>
      </c>
      <c r="R439">
        <f t="shared" si="81"/>
        <v>135353535353535</v>
      </c>
      <c r="S439" s="1" t="str">
        <f t="shared" si="89"/>
        <v/>
      </c>
      <c r="T439" s="1" t="str">
        <f t="shared" si="90"/>
        <v/>
      </c>
      <c r="U439" s="1" t="str">
        <f t="shared" si="91"/>
        <v/>
      </c>
      <c r="V439" s="1" t="str">
        <f t="shared" si="92"/>
        <v/>
      </c>
      <c r="W439">
        <f t="shared" si="79"/>
        <v>237</v>
      </c>
      <c r="Z439">
        <f t="array" ref="Z439">MIN(IF($R$203:$R$503=AB438,IF($I$203:$I$503&gt;AA438,$I$203:$I$503,FALSE)))</f>
        <v>237</v>
      </c>
      <c r="AA439">
        <f t="array" ref="AA439">IF(Z439=0,VLOOKUP(MIN(IF($R$203:$R$503&gt;AB438,$R$203:$R$503)),$R$203:$W$503,6,FALSE),Z439)</f>
        <v>237</v>
      </c>
      <c r="AB439">
        <f t="shared" si="82"/>
        <v>135353535353535</v>
      </c>
      <c r="AD439" t="e">
        <f t="shared" si="83"/>
        <v>#N/A</v>
      </c>
      <c r="AE439" s="10" t="e">
        <f t="shared" si="84"/>
        <v>#N/A</v>
      </c>
      <c r="AF439" t="e">
        <f t="shared" si="85"/>
        <v>#N/A</v>
      </c>
      <c r="AG439" t="e">
        <f t="shared" si="86"/>
        <v>#N/A</v>
      </c>
      <c r="AH439" t="e">
        <f t="shared" si="87"/>
        <v>#N/A</v>
      </c>
      <c r="AI439" t="e">
        <f t="shared" si="88"/>
        <v>#N/A</v>
      </c>
    </row>
    <row r="440" spans="1:35" x14ac:dyDescent="0.25">
      <c r="A440" s="1">
        <f t="shared" si="71"/>
        <v>0</v>
      </c>
      <c r="B440" s="1" t="str">
        <f>IF('PASTE DATA HERE'!$D239="","",'PASTE DATA HERE'!A239)</f>
        <v/>
      </c>
      <c r="C440" s="1" t="str">
        <f>IF('PASTE DATA HERE'!$D239="","",'PASTE DATA HERE'!B239)</f>
        <v/>
      </c>
      <c r="D440" s="1" t="str">
        <f>IF('PASTE DATA HERE'!$D239="","",'PASTE DATA HERE'!C239)</f>
        <v/>
      </c>
      <c r="E440" s="1" t="str">
        <f>IF('PASTE DATA HERE'!$D239="","",'PASTE DATA HERE'!D239)</f>
        <v/>
      </c>
      <c r="F440" s="1" t="str">
        <f>IF('PASTE DATA HERE'!$D239="","",'PASTE DATA HERE'!E239)</f>
        <v/>
      </c>
      <c r="G440" s="1"/>
      <c r="H440" s="1"/>
      <c r="I440" s="1">
        <v>238</v>
      </c>
      <c r="J440" s="1" t="str">
        <f t="shared" si="80"/>
        <v>ZZZZZZZZZ</v>
      </c>
      <c r="K440">
        <f t="shared" si="72"/>
        <v>35000000000000</v>
      </c>
      <c r="L440">
        <f t="shared" si="73"/>
        <v>350000000000</v>
      </c>
      <c r="M440">
        <f t="shared" si="74"/>
        <v>3500000000</v>
      </c>
      <c r="N440">
        <f t="shared" si="75"/>
        <v>35000000</v>
      </c>
      <c r="O440">
        <f t="shared" si="76"/>
        <v>350000</v>
      </c>
      <c r="P440">
        <f t="shared" si="77"/>
        <v>3500</v>
      </c>
      <c r="Q440">
        <f t="shared" si="78"/>
        <v>35</v>
      </c>
      <c r="R440">
        <f t="shared" si="81"/>
        <v>135353535353535</v>
      </c>
      <c r="S440" s="1" t="str">
        <f t="shared" si="89"/>
        <v/>
      </c>
      <c r="T440" s="1" t="str">
        <f t="shared" si="90"/>
        <v/>
      </c>
      <c r="U440" s="1" t="str">
        <f t="shared" si="91"/>
        <v/>
      </c>
      <c r="V440" s="1" t="str">
        <f t="shared" si="92"/>
        <v/>
      </c>
      <c r="W440">
        <f t="shared" si="79"/>
        <v>238</v>
      </c>
      <c r="Z440">
        <f t="array" ref="Z440">MIN(IF($R$203:$R$503=AB439,IF($I$203:$I$503&gt;AA439,$I$203:$I$503,FALSE)))</f>
        <v>238</v>
      </c>
      <c r="AA440">
        <f t="array" ref="AA440">IF(Z440=0,VLOOKUP(MIN(IF($R$203:$R$503&gt;AB439,$R$203:$R$503)),$R$203:$W$503,6,FALSE),Z440)</f>
        <v>238</v>
      </c>
      <c r="AB440">
        <f t="shared" si="82"/>
        <v>135353535353535</v>
      </c>
      <c r="AD440" t="e">
        <f t="shared" si="83"/>
        <v>#N/A</v>
      </c>
      <c r="AE440" s="10" t="e">
        <f t="shared" si="84"/>
        <v>#N/A</v>
      </c>
      <c r="AF440" t="e">
        <f t="shared" si="85"/>
        <v>#N/A</v>
      </c>
      <c r="AG440" t="e">
        <f t="shared" si="86"/>
        <v>#N/A</v>
      </c>
      <c r="AH440" t="e">
        <f t="shared" si="87"/>
        <v>#N/A</v>
      </c>
      <c r="AI440" t="e">
        <f t="shared" si="88"/>
        <v>#N/A</v>
      </c>
    </row>
    <row r="441" spans="1:35" x14ac:dyDescent="0.25">
      <c r="A441" s="1">
        <f t="shared" si="71"/>
        <v>0</v>
      </c>
      <c r="B441" s="1" t="str">
        <f>IF('PASTE DATA HERE'!$D240="","",'PASTE DATA HERE'!A240)</f>
        <v/>
      </c>
      <c r="C441" s="1" t="str">
        <f>IF('PASTE DATA HERE'!$D240="","",'PASTE DATA HERE'!B240)</f>
        <v/>
      </c>
      <c r="D441" s="1" t="str">
        <f>IF('PASTE DATA HERE'!$D240="","",'PASTE DATA HERE'!C240)</f>
        <v/>
      </c>
      <c r="E441" s="1" t="str">
        <f>IF('PASTE DATA HERE'!$D240="","",'PASTE DATA HERE'!D240)</f>
        <v/>
      </c>
      <c r="F441" s="1" t="str">
        <f>IF('PASTE DATA HERE'!$D240="","",'PASTE DATA HERE'!E240)</f>
        <v/>
      </c>
      <c r="G441" s="1"/>
      <c r="H441" s="1"/>
      <c r="I441" s="1">
        <v>239</v>
      </c>
      <c r="J441" s="1" t="str">
        <f t="shared" si="80"/>
        <v>ZZZZZZZZZ</v>
      </c>
      <c r="K441">
        <f t="shared" si="72"/>
        <v>35000000000000</v>
      </c>
      <c r="L441">
        <f t="shared" si="73"/>
        <v>350000000000</v>
      </c>
      <c r="M441">
        <f t="shared" si="74"/>
        <v>3500000000</v>
      </c>
      <c r="N441">
        <f t="shared" si="75"/>
        <v>35000000</v>
      </c>
      <c r="O441">
        <f t="shared" si="76"/>
        <v>350000</v>
      </c>
      <c r="P441">
        <f t="shared" si="77"/>
        <v>3500</v>
      </c>
      <c r="Q441">
        <f t="shared" si="78"/>
        <v>35</v>
      </c>
      <c r="R441">
        <f t="shared" si="81"/>
        <v>135353535353535</v>
      </c>
      <c r="S441" s="1" t="str">
        <f t="shared" si="89"/>
        <v/>
      </c>
      <c r="T441" s="1" t="str">
        <f t="shared" si="90"/>
        <v/>
      </c>
      <c r="U441" s="1" t="str">
        <f t="shared" si="91"/>
        <v/>
      </c>
      <c r="V441" s="1" t="str">
        <f t="shared" si="92"/>
        <v/>
      </c>
      <c r="W441">
        <f t="shared" si="79"/>
        <v>239</v>
      </c>
      <c r="Z441">
        <f t="array" ref="Z441">MIN(IF($R$203:$R$503=AB440,IF($I$203:$I$503&gt;AA440,$I$203:$I$503,FALSE)))</f>
        <v>239</v>
      </c>
      <c r="AA441">
        <f t="array" ref="AA441">IF(Z441=0,VLOOKUP(MIN(IF($R$203:$R$503&gt;AB440,$R$203:$R$503)),$R$203:$W$503,6,FALSE),Z441)</f>
        <v>239</v>
      </c>
      <c r="AB441">
        <f t="shared" si="82"/>
        <v>135353535353535</v>
      </c>
      <c r="AD441" t="e">
        <f t="shared" si="83"/>
        <v>#N/A</v>
      </c>
      <c r="AE441" s="10" t="e">
        <f t="shared" si="84"/>
        <v>#N/A</v>
      </c>
      <c r="AF441" t="e">
        <f t="shared" si="85"/>
        <v>#N/A</v>
      </c>
      <c r="AG441" t="e">
        <f t="shared" si="86"/>
        <v>#N/A</v>
      </c>
      <c r="AH441" t="e">
        <f t="shared" si="87"/>
        <v>#N/A</v>
      </c>
      <c r="AI441" t="e">
        <f t="shared" si="88"/>
        <v>#N/A</v>
      </c>
    </row>
    <row r="442" spans="1:35" x14ac:dyDescent="0.25">
      <c r="A442" s="1">
        <f t="shared" si="71"/>
        <v>0</v>
      </c>
      <c r="B442" s="1" t="str">
        <f>IF('PASTE DATA HERE'!$D241="","",'PASTE DATA HERE'!A241)</f>
        <v/>
      </c>
      <c r="C442" s="1" t="str">
        <f>IF('PASTE DATA HERE'!$D241="","",'PASTE DATA HERE'!B241)</f>
        <v/>
      </c>
      <c r="D442" s="1" t="str">
        <f>IF('PASTE DATA HERE'!$D241="","",'PASTE DATA HERE'!C241)</f>
        <v/>
      </c>
      <c r="E442" s="1" t="str">
        <f>IF('PASTE DATA HERE'!$D241="","",'PASTE DATA HERE'!D241)</f>
        <v/>
      </c>
      <c r="F442" s="1" t="str">
        <f>IF('PASTE DATA HERE'!$D241="","",'PASTE DATA HERE'!E241)</f>
        <v/>
      </c>
      <c r="G442" s="1"/>
      <c r="H442" s="1"/>
      <c r="I442" s="1">
        <v>240</v>
      </c>
      <c r="J442" s="1" t="str">
        <f t="shared" si="80"/>
        <v>ZZZZZZZZZ</v>
      </c>
      <c r="K442">
        <f t="shared" si="72"/>
        <v>35000000000000</v>
      </c>
      <c r="L442">
        <f t="shared" si="73"/>
        <v>350000000000</v>
      </c>
      <c r="M442">
        <f t="shared" si="74"/>
        <v>3500000000</v>
      </c>
      <c r="N442">
        <f t="shared" si="75"/>
        <v>35000000</v>
      </c>
      <c r="O442">
        <f t="shared" si="76"/>
        <v>350000</v>
      </c>
      <c r="P442">
        <f t="shared" si="77"/>
        <v>3500</v>
      </c>
      <c r="Q442">
        <f t="shared" si="78"/>
        <v>35</v>
      </c>
      <c r="R442">
        <f t="shared" si="81"/>
        <v>135353535353535</v>
      </c>
      <c r="S442" s="1" t="str">
        <f t="shared" si="89"/>
        <v/>
      </c>
      <c r="T442" s="1" t="str">
        <f t="shared" si="90"/>
        <v/>
      </c>
      <c r="U442" s="1" t="str">
        <f t="shared" si="91"/>
        <v/>
      </c>
      <c r="V442" s="1" t="str">
        <f t="shared" si="92"/>
        <v/>
      </c>
      <c r="W442">
        <f t="shared" si="79"/>
        <v>240</v>
      </c>
      <c r="Z442">
        <f t="array" ref="Z442">MIN(IF($R$203:$R$503=AB441,IF($I$203:$I$503&gt;AA441,$I$203:$I$503,FALSE)))</f>
        <v>240</v>
      </c>
      <c r="AA442">
        <f t="array" ref="AA442">IF(Z442=0,VLOOKUP(MIN(IF($R$203:$R$503&gt;AB441,$R$203:$R$503)),$R$203:$W$503,6,FALSE),Z442)</f>
        <v>240</v>
      </c>
      <c r="AB442">
        <f t="shared" si="82"/>
        <v>135353535353535</v>
      </c>
      <c r="AD442" t="e">
        <f t="shared" si="83"/>
        <v>#N/A</v>
      </c>
      <c r="AE442" s="10" t="e">
        <f t="shared" si="84"/>
        <v>#N/A</v>
      </c>
      <c r="AF442" t="e">
        <f t="shared" si="85"/>
        <v>#N/A</v>
      </c>
      <c r="AG442" t="e">
        <f t="shared" si="86"/>
        <v>#N/A</v>
      </c>
      <c r="AH442" t="e">
        <f t="shared" si="87"/>
        <v>#N/A</v>
      </c>
      <c r="AI442" t="e">
        <f t="shared" si="88"/>
        <v>#N/A</v>
      </c>
    </row>
    <row r="443" spans="1:35" x14ac:dyDescent="0.25">
      <c r="A443" s="1">
        <f t="shared" si="71"/>
        <v>0</v>
      </c>
      <c r="B443" s="1" t="str">
        <f>IF('PASTE DATA HERE'!$D242="","",'PASTE DATA HERE'!A242)</f>
        <v/>
      </c>
      <c r="C443" s="1" t="str">
        <f>IF('PASTE DATA HERE'!$D242="","",'PASTE DATA HERE'!B242)</f>
        <v/>
      </c>
      <c r="D443" s="1" t="str">
        <f>IF('PASTE DATA HERE'!$D242="","",'PASTE DATA HERE'!C242)</f>
        <v/>
      </c>
      <c r="E443" s="1" t="str">
        <f>IF('PASTE DATA HERE'!$D242="","",'PASTE DATA HERE'!D242)</f>
        <v/>
      </c>
      <c r="F443" s="1" t="str">
        <f>IF('PASTE DATA HERE'!$D242="","",'PASTE DATA HERE'!E242)</f>
        <v/>
      </c>
      <c r="G443" s="1"/>
      <c r="H443" s="1"/>
      <c r="I443" s="1">
        <v>241</v>
      </c>
      <c r="J443" s="1" t="str">
        <f t="shared" si="80"/>
        <v>ZZZZZZZZZ</v>
      </c>
      <c r="K443">
        <f t="shared" si="72"/>
        <v>35000000000000</v>
      </c>
      <c r="L443">
        <f t="shared" si="73"/>
        <v>350000000000</v>
      </c>
      <c r="M443">
        <f t="shared" si="74"/>
        <v>3500000000</v>
      </c>
      <c r="N443">
        <f t="shared" si="75"/>
        <v>35000000</v>
      </c>
      <c r="O443">
        <f t="shared" si="76"/>
        <v>350000</v>
      </c>
      <c r="P443">
        <f t="shared" si="77"/>
        <v>3500</v>
      </c>
      <c r="Q443">
        <f t="shared" si="78"/>
        <v>35</v>
      </c>
      <c r="R443">
        <f t="shared" si="81"/>
        <v>135353535353535</v>
      </c>
      <c r="S443" s="1" t="str">
        <f t="shared" si="89"/>
        <v/>
      </c>
      <c r="T443" s="1" t="str">
        <f t="shared" si="90"/>
        <v/>
      </c>
      <c r="U443" s="1" t="str">
        <f t="shared" si="91"/>
        <v/>
      </c>
      <c r="V443" s="1" t="str">
        <f t="shared" si="92"/>
        <v/>
      </c>
      <c r="W443">
        <f t="shared" si="79"/>
        <v>241</v>
      </c>
      <c r="Z443">
        <f t="array" ref="Z443">MIN(IF($R$203:$R$503=AB442,IF($I$203:$I$503&gt;AA442,$I$203:$I$503,FALSE)))</f>
        <v>241</v>
      </c>
      <c r="AA443">
        <f t="array" ref="AA443">IF(Z443=0,VLOOKUP(MIN(IF($R$203:$R$503&gt;AB442,$R$203:$R$503)),$R$203:$W$503,6,FALSE),Z443)</f>
        <v>241</v>
      </c>
      <c r="AB443">
        <f t="shared" si="82"/>
        <v>135353535353535</v>
      </c>
      <c r="AD443" t="e">
        <f t="shared" si="83"/>
        <v>#N/A</v>
      </c>
      <c r="AE443" s="10" t="e">
        <f t="shared" si="84"/>
        <v>#N/A</v>
      </c>
      <c r="AF443" t="e">
        <f t="shared" si="85"/>
        <v>#N/A</v>
      </c>
      <c r="AG443" t="e">
        <f t="shared" si="86"/>
        <v>#N/A</v>
      </c>
      <c r="AH443" t="e">
        <f t="shared" si="87"/>
        <v>#N/A</v>
      </c>
      <c r="AI443" t="e">
        <f t="shared" si="88"/>
        <v>#N/A</v>
      </c>
    </row>
    <row r="444" spans="1:35" x14ac:dyDescent="0.25">
      <c r="A444" s="1">
        <f t="shared" si="71"/>
        <v>0</v>
      </c>
      <c r="B444" s="1" t="str">
        <f>IF('PASTE DATA HERE'!$D243="","",'PASTE DATA HERE'!A243)</f>
        <v/>
      </c>
      <c r="C444" s="1" t="str">
        <f>IF('PASTE DATA HERE'!$D243="","",'PASTE DATA HERE'!B243)</f>
        <v/>
      </c>
      <c r="D444" s="1" t="str">
        <f>IF('PASTE DATA HERE'!$D243="","",'PASTE DATA HERE'!C243)</f>
        <v/>
      </c>
      <c r="E444" s="1" t="str">
        <f>IF('PASTE DATA HERE'!$D243="","",'PASTE DATA HERE'!D243)</f>
        <v/>
      </c>
      <c r="F444" s="1" t="str">
        <f>IF('PASTE DATA HERE'!$D243="","",'PASTE DATA HERE'!E243)</f>
        <v/>
      </c>
      <c r="G444" s="1"/>
      <c r="H444" s="1"/>
      <c r="I444" s="1">
        <v>242</v>
      </c>
      <c r="J444" s="1" t="str">
        <f t="shared" si="80"/>
        <v>ZZZZZZZZZ</v>
      </c>
      <c r="K444">
        <f t="shared" si="72"/>
        <v>35000000000000</v>
      </c>
      <c r="L444">
        <f t="shared" si="73"/>
        <v>350000000000</v>
      </c>
      <c r="M444">
        <f t="shared" si="74"/>
        <v>3500000000</v>
      </c>
      <c r="N444">
        <f t="shared" si="75"/>
        <v>35000000</v>
      </c>
      <c r="O444">
        <f t="shared" si="76"/>
        <v>350000</v>
      </c>
      <c r="P444">
        <f t="shared" si="77"/>
        <v>3500</v>
      </c>
      <c r="Q444">
        <f t="shared" si="78"/>
        <v>35</v>
      </c>
      <c r="R444">
        <f t="shared" si="81"/>
        <v>135353535353535</v>
      </c>
      <c r="S444" s="1" t="str">
        <f t="shared" si="89"/>
        <v/>
      </c>
      <c r="T444" s="1" t="str">
        <f t="shared" si="90"/>
        <v/>
      </c>
      <c r="U444" s="1" t="str">
        <f t="shared" si="91"/>
        <v/>
      </c>
      <c r="V444" s="1" t="str">
        <f t="shared" si="92"/>
        <v/>
      </c>
      <c r="W444">
        <f t="shared" si="79"/>
        <v>242</v>
      </c>
      <c r="Z444">
        <f t="array" ref="Z444">MIN(IF($R$203:$R$503=AB443,IF($I$203:$I$503&gt;AA443,$I$203:$I$503,FALSE)))</f>
        <v>242</v>
      </c>
      <c r="AA444">
        <f t="array" ref="AA444">IF(Z444=0,VLOOKUP(MIN(IF($R$203:$R$503&gt;AB443,$R$203:$R$503)),$R$203:$W$503,6,FALSE),Z444)</f>
        <v>242</v>
      </c>
      <c r="AB444">
        <f t="shared" si="82"/>
        <v>135353535353535</v>
      </c>
      <c r="AD444" t="e">
        <f t="shared" si="83"/>
        <v>#N/A</v>
      </c>
      <c r="AE444" s="10" t="e">
        <f t="shared" si="84"/>
        <v>#N/A</v>
      </c>
      <c r="AF444" t="e">
        <f t="shared" si="85"/>
        <v>#N/A</v>
      </c>
      <c r="AG444" t="e">
        <f t="shared" si="86"/>
        <v>#N/A</v>
      </c>
      <c r="AH444" t="e">
        <f t="shared" si="87"/>
        <v>#N/A</v>
      </c>
      <c r="AI444" t="e">
        <f t="shared" si="88"/>
        <v>#N/A</v>
      </c>
    </row>
    <row r="445" spans="1:35" x14ac:dyDescent="0.25">
      <c r="A445" s="1">
        <f t="shared" si="71"/>
        <v>0</v>
      </c>
      <c r="B445" s="1" t="str">
        <f>IF('PASTE DATA HERE'!$D244="","",'PASTE DATA HERE'!A244)</f>
        <v/>
      </c>
      <c r="C445" s="1" t="str">
        <f>IF('PASTE DATA HERE'!$D244="","",'PASTE DATA HERE'!B244)</f>
        <v/>
      </c>
      <c r="D445" s="1" t="str">
        <f>IF('PASTE DATA HERE'!$D244="","",'PASTE DATA HERE'!C244)</f>
        <v/>
      </c>
      <c r="E445" s="1" t="str">
        <f>IF('PASTE DATA HERE'!$D244="","",'PASTE DATA HERE'!D244)</f>
        <v/>
      </c>
      <c r="F445" s="1" t="str">
        <f>IF('PASTE DATA HERE'!$D244="","",'PASTE DATA HERE'!E244)</f>
        <v/>
      </c>
      <c r="G445" s="1"/>
      <c r="H445" s="1"/>
      <c r="I445" s="1">
        <v>243</v>
      </c>
      <c r="J445" s="1" t="str">
        <f t="shared" si="80"/>
        <v>ZZZZZZZZZ</v>
      </c>
      <c r="K445">
        <f t="shared" si="72"/>
        <v>35000000000000</v>
      </c>
      <c r="L445">
        <f t="shared" si="73"/>
        <v>350000000000</v>
      </c>
      <c r="M445">
        <f t="shared" si="74"/>
        <v>3500000000</v>
      </c>
      <c r="N445">
        <f t="shared" si="75"/>
        <v>35000000</v>
      </c>
      <c r="O445">
        <f t="shared" si="76"/>
        <v>350000</v>
      </c>
      <c r="P445">
        <f t="shared" si="77"/>
        <v>3500</v>
      </c>
      <c r="Q445">
        <f t="shared" si="78"/>
        <v>35</v>
      </c>
      <c r="R445">
        <f t="shared" si="81"/>
        <v>135353535353535</v>
      </c>
      <c r="S445" s="1" t="str">
        <f t="shared" si="89"/>
        <v/>
      </c>
      <c r="T445" s="1" t="str">
        <f t="shared" si="90"/>
        <v/>
      </c>
      <c r="U445" s="1" t="str">
        <f t="shared" si="91"/>
        <v/>
      </c>
      <c r="V445" s="1" t="str">
        <f t="shared" si="92"/>
        <v/>
      </c>
      <c r="W445">
        <f t="shared" si="79"/>
        <v>243</v>
      </c>
      <c r="Z445">
        <f t="array" ref="Z445">MIN(IF($R$203:$R$503=AB444,IF($I$203:$I$503&gt;AA444,$I$203:$I$503,FALSE)))</f>
        <v>243</v>
      </c>
      <c r="AA445">
        <f t="array" ref="AA445">IF(Z445=0,VLOOKUP(MIN(IF($R$203:$R$503&gt;AB444,$R$203:$R$503)),$R$203:$W$503,6,FALSE),Z445)</f>
        <v>243</v>
      </c>
      <c r="AB445">
        <f t="shared" si="82"/>
        <v>135353535353535</v>
      </c>
      <c r="AD445" t="e">
        <f t="shared" si="83"/>
        <v>#N/A</v>
      </c>
      <c r="AE445" s="10" t="e">
        <f t="shared" si="84"/>
        <v>#N/A</v>
      </c>
      <c r="AF445" t="e">
        <f t="shared" si="85"/>
        <v>#N/A</v>
      </c>
      <c r="AG445" t="e">
        <f t="shared" si="86"/>
        <v>#N/A</v>
      </c>
      <c r="AH445" t="e">
        <f t="shared" si="87"/>
        <v>#N/A</v>
      </c>
      <c r="AI445" t="e">
        <f t="shared" si="88"/>
        <v>#N/A</v>
      </c>
    </row>
    <row r="446" spans="1:35" x14ac:dyDescent="0.25">
      <c r="A446" s="1">
        <f t="shared" si="71"/>
        <v>0</v>
      </c>
      <c r="B446" s="1" t="str">
        <f>IF('PASTE DATA HERE'!$D245="","",'PASTE DATA HERE'!A245)</f>
        <v/>
      </c>
      <c r="C446" s="1" t="str">
        <f>IF('PASTE DATA HERE'!$D245="","",'PASTE DATA HERE'!B245)</f>
        <v/>
      </c>
      <c r="D446" s="1" t="str">
        <f>IF('PASTE DATA HERE'!$D245="","",'PASTE DATA HERE'!C245)</f>
        <v/>
      </c>
      <c r="E446" s="1" t="str">
        <f>IF('PASTE DATA HERE'!$D245="","",'PASTE DATA HERE'!D245)</f>
        <v/>
      </c>
      <c r="F446" s="1" t="str">
        <f>IF('PASTE DATA HERE'!$D245="","",'PASTE DATA HERE'!E245)</f>
        <v/>
      </c>
      <c r="G446" s="1"/>
      <c r="H446" s="1"/>
      <c r="I446" s="1">
        <v>244</v>
      </c>
      <c r="J446" s="1" t="str">
        <f t="shared" si="80"/>
        <v>ZZZZZZZZZ</v>
      </c>
      <c r="K446">
        <f t="shared" si="72"/>
        <v>35000000000000</v>
      </c>
      <c r="L446">
        <f t="shared" si="73"/>
        <v>350000000000</v>
      </c>
      <c r="M446">
        <f t="shared" si="74"/>
        <v>3500000000</v>
      </c>
      <c r="N446">
        <f t="shared" si="75"/>
        <v>35000000</v>
      </c>
      <c r="O446">
        <f t="shared" si="76"/>
        <v>350000</v>
      </c>
      <c r="P446">
        <f t="shared" si="77"/>
        <v>3500</v>
      </c>
      <c r="Q446">
        <f t="shared" si="78"/>
        <v>35</v>
      </c>
      <c r="R446">
        <f t="shared" si="81"/>
        <v>135353535353535</v>
      </c>
      <c r="S446" s="1" t="str">
        <f t="shared" si="89"/>
        <v/>
      </c>
      <c r="T446" s="1" t="str">
        <f t="shared" si="90"/>
        <v/>
      </c>
      <c r="U446" s="1" t="str">
        <f t="shared" si="91"/>
        <v/>
      </c>
      <c r="V446" s="1" t="str">
        <f t="shared" si="92"/>
        <v/>
      </c>
      <c r="W446">
        <f t="shared" si="79"/>
        <v>244</v>
      </c>
      <c r="Z446">
        <f t="array" ref="Z446">MIN(IF($R$203:$R$503=AB445,IF($I$203:$I$503&gt;AA445,$I$203:$I$503,FALSE)))</f>
        <v>244</v>
      </c>
      <c r="AA446">
        <f t="array" ref="AA446">IF(Z446=0,VLOOKUP(MIN(IF($R$203:$R$503&gt;AB445,$R$203:$R$503)),$R$203:$W$503,6,FALSE),Z446)</f>
        <v>244</v>
      </c>
      <c r="AB446">
        <f t="shared" si="82"/>
        <v>135353535353535</v>
      </c>
      <c r="AD446" t="e">
        <f t="shared" si="83"/>
        <v>#N/A</v>
      </c>
      <c r="AE446" s="10" t="e">
        <f t="shared" si="84"/>
        <v>#N/A</v>
      </c>
      <c r="AF446" t="e">
        <f t="shared" si="85"/>
        <v>#N/A</v>
      </c>
      <c r="AG446" t="e">
        <f t="shared" si="86"/>
        <v>#N/A</v>
      </c>
      <c r="AH446" t="e">
        <f t="shared" si="87"/>
        <v>#N/A</v>
      </c>
      <c r="AI446" t="e">
        <f t="shared" si="88"/>
        <v>#N/A</v>
      </c>
    </row>
    <row r="447" spans="1:35" x14ac:dyDescent="0.25">
      <c r="A447" s="1">
        <f t="shared" si="71"/>
        <v>0</v>
      </c>
      <c r="B447" s="1" t="str">
        <f>IF('PASTE DATA HERE'!$D246="","",'PASTE DATA HERE'!A246)</f>
        <v/>
      </c>
      <c r="C447" s="1" t="str">
        <f>IF('PASTE DATA HERE'!$D246="","",'PASTE DATA HERE'!B246)</f>
        <v/>
      </c>
      <c r="D447" s="1" t="str">
        <f>IF('PASTE DATA HERE'!$D246="","",'PASTE DATA HERE'!C246)</f>
        <v/>
      </c>
      <c r="E447" s="1" t="str">
        <f>IF('PASTE DATA HERE'!$D246="","",'PASTE DATA HERE'!D246)</f>
        <v/>
      </c>
      <c r="F447" s="1" t="str">
        <f>IF('PASTE DATA HERE'!$D246="","",'PASTE DATA HERE'!E246)</f>
        <v/>
      </c>
      <c r="G447" s="1"/>
      <c r="H447" s="1"/>
      <c r="I447" s="1">
        <v>245</v>
      </c>
      <c r="J447" s="1" t="str">
        <f t="shared" si="80"/>
        <v>ZZZZZZZZZ</v>
      </c>
      <c r="K447">
        <f t="shared" si="72"/>
        <v>35000000000000</v>
      </c>
      <c r="L447">
        <f t="shared" si="73"/>
        <v>350000000000</v>
      </c>
      <c r="M447">
        <f t="shared" si="74"/>
        <v>3500000000</v>
      </c>
      <c r="N447">
        <f t="shared" si="75"/>
        <v>35000000</v>
      </c>
      <c r="O447">
        <f t="shared" si="76"/>
        <v>350000</v>
      </c>
      <c r="P447">
        <f t="shared" si="77"/>
        <v>3500</v>
      </c>
      <c r="Q447">
        <f t="shared" si="78"/>
        <v>35</v>
      </c>
      <c r="R447">
        <f t="shared" si="81"/>
        <v>135353535353535</v>
      </c>
      <c r="S447" s="1" t="str">
        <f t="shared" si="89"/>
        <v/>
      </c>
      <c r="T447" s="1" t="str">
        <f t="shared" si="90"/>
        <v/>
      </c>
      <c r="U447" s="1" t="str">
        <f t="shared" si="91"/>
        <v/>
      </c>
      <c r="V447" s="1" t="str">
        <f t="shared" si="92"/>
        <v/>
      </c>
      <c r="W447">
        <f t="shared" si="79"/>
        <v>245</v>
      </c>
      <c r="Z447">
        <f t="array" ref="Z447">MIN(IF($R$203:$R$503=AB446,IF($I$203:$I$503&gt;AA446,$I$203:$I$503,FALSE)))</f>
        <v>245</v>
      </c>
      <c r="AA447">
        <f t="array" ref="AA447">IF(Z447=0,VLOOKUP(MIN(IF($R$203:$R$503&gt;AB446,$R$203:$R$503)),$R$203:$W$503,6,FALSE),Z447)</f>
        <v>245</v>
      </c>
      <c r="AB447">
        <f t="shared" si="82"/>
        <v>135353535353535</v>
      </c>
      <c r="AD447" t="e">
        <f t="shared" si="83"/>
        <v>#N/A</v>
      </c>
      <c r="AE447" s="10" t="e">
        <f t="shared" si="84"/>
        <v>#N/A</v>
      </c>
      <c r="AF447" t="e">
        <f t="shared" si="85"/>
        <v>#N/A</v>
      </c>
      <c r="AG447" t="e">
        <f t="shared" si="86"/>
        <v>#N/A</v>
      </c>
      <c r="AH447" t="e">
        <f t="shared" si="87"/>
        <v>#N/A</v>
      </c>
      <c r="AI447" t="e">
        <f t="shared" si="88"/>
        <v>#N/A</v>
      </c>
    </row>
    <row r="448" spans="1:35" x14ac:dyDescent="0.25">
      <c r="A448" s="1">
        <f t="shared" si="71"/>
        <v>0</v>
      </c>
      <c r="B448" s="1" t="str">
        <f>IF('PASTE DATA HERE'!$D247="","",'PASTE DATA HERE'!A247)</f>
        <v/>
      </c>
      <c r="C448" s="1" t="str">
        <f>IF('PASTE DATA HERE'!$D247="","",'PASTE DATA HERE'!B247)</f>
        <v/>
      </c>
      <c r="D448" s="1" t="str">
        <f>IF('PASTE DATA HERE'!$D247="","",'PASTE DATA HERE'!C247)</f>
        <v/>
      </c>
      <c r="E448" s="1" t="str">
        <f>IF('PASTE DATA HERE'!$D247="","",'PASTE DATA HERE'!D247)</f>
        <v/>
      </c>
      <c r="F448" s="1" t="str">
        <f>IF('PASTE DATA HERE'!$D247="","",'PASTE DATA HERE'!E247)</f>
        <v/>
      </c>
      <c r="G448" s="1"/>
      <c r="H448" s="1"/>
      <c r="I448" s="1">
        <v>246</v>
      </c>
      <c r="J448" s="1" t="str">
        <f t="shared" si="80"/>
        <v>ZZZZZZZZZ</v>
      </c>
      <c r="K448">
        <f t="shared" si="72"/>
        <v>35000000000000</v>
      </c>
      <c r="L448">
        <f t="shared" si="73"/>
        <v>350000000000</v>
      </c>
      <c r="M448">
        <f t="shared" si="74"/>
        <v>3500000000</v>
      </c>
      <c r="N448">
        <f t="shared" si="75"/>
        <v>35000000</v>
      </c>
      <c r="O448">
        <f t="shared" si="76"/>
        <v>350000</v>
      </c>
      <c r="P448">
        <f t="shared" si="77"/>
        <v>3500</v>
      </c>
      <c r="Q448">
        <f t="shared" si="78"/>
        <v>35</v>
      </c>
      <c r="R448">
        <f t="shared" si="81"/>
        <v>135353535353535</v>
      </c>
      <c r="S448" s="1" t="str">
        <f t="shared" si="89"/>
        <v/>
      </c>
      <c r="T448" s="1" t="str">
        <f t="shared" si="90"/>
        <v/>
      </c>
      <c r="U448" s="1" t="str">
        <f t="shared" si="91"/>
        <v/>
      </c>
      <c r="V448" s="1" t="str">
        <f t="shared" si="92"/>
        <v/>
      </c>
      <c r="W448">
        <f t="shared" si="79"/>
        <v>246</v>
      </c>
      <c r="Z448">
        <f t="array" ref="Z448">MIN(IF($R$203:$R$503=AB447,IF($I$203:$I$503&gt;AA447,$I$203:$I$503,FALSE)))</f>
        <v>246</v>
      </c>
      <c r="AA448">
        <f t="array" ref="AA448">IF(Z448=0,VLOOKUP(MIN(IF($R$203:$R$503&gt;AB447,$R$203:$R$503)),$R$203:$W$503,6,FALSE),Z448)</f>
        <v>246</v>
      </c>
      <c r="AB448">
        <f t="shared" si="82"/>
        <v>135353535353535</v>
      </c>
      <c r="AD448" t="e">
        <f t="shared" si="83"/>
        <v>#N/A</v>
      </c>
      <c r="AE448" s="10" t="e">
        <f t="shared" si="84"/>
        <v>#N/A</v>
      </c>
      <c r="AF448" t="e">
        <f t="shared" si="85"/>
        <v>#N/A</v>
      </c>
      <c r="AG448" t="e">
        <f t="shared" si="86"/>
        <v>#N/A</v>
      </c>
      <c r="AH448" t="e">
        <f t="shared" si="87"/>
        <v>#N/A</v>
      </c>
      <c r="AI448" t="e">
        <f t="shared" si="88"/>
        <v>#N/A</v>
      </c>
    </row>
    <row r="449" spans="1:35" x14ac:dyDescent="0.25">
      <c r="A449" s="1">
        <f t="shared" si="71"/>
        <v>0</v>
      </c>
      <c r="B449" s="1" t="str">
        <f>IF('PASTE DATA HERE'!$D248="","",'PASTE DATA HERE'!A248)</f>
        <v/>
      </c>
      <c r="C449" s="1" t="str">
        <f>IF('PASTE DATA HERE'!$D248="","",'PASTE DATA HERE'!B248)</f>
        <v/>
      </c>
      <c r="D449" s="1" t="str">
        <f>IF('PASTE DATA HERE'!$D248="","",'PASTE DATA HERE'!C248)</f>
        <v/>
      </c>
      <c r="E449" s="1" t="str">
        <f>IF('PASTE DATA HERE'!$D248="","",'PASTE DATA HERE'!D248)</f>
        <v/>
      </c>
      <c r="F449" s="1" t="str">
        <f>IF('PASTE DATA HERE'!$D248="","",'PASTE DATA HERE'!E248)</f>
        <v/>
      </c>
      <c r="G449" s="1"/>
      <c r="H449" s="1"/>
      <c r="I449" s="1">
        <v>247</v>
      </c>
      <c r="J449" s="1" t="str">
        <f t="shared" si="80"/>
        <v>ZZZZZZZZZ</v>
      </c>
      <c r="K449">
        <f t="shared" si="72"/>
        <v>35000000000000</v>
      </c>
      <c r="L449">
        <f t="shared" si="73"/>
        <v>350000000000</v>
      </c>
      <c r="M449">
        <f t="shared" si="74"/>
        <v>3500000000</v>
      </c>
      <c r="N449">
        <f t="shared" si="75"/>
        <v>35000000</v>
      </c>
      <c r="O449">
        <f t="shared" si="76"/>
        <v>350000</v>
      </c>
      <c r="P449">
        <f t="shared" si="77"/>
        <v>3500</v>
      </c>
      <c r="Q449">
        <f t="shared" si="78"/>
        <v>35</v>
      </c>
      <c r="R449">
        <f t="shared" si="81"/>
        <v>135353535353535</v>
      </c>
      <c r="S449" s="1" t="str">
        <f t="shared" si="89"/>
        <v/>
      </c>
      <c r="T449" s="1" t="str">
        <f t="shared" si="90"/>
        <v/>
      </c>
      <c r="U449" s="1" t="str">
        <f t="shared" si="91"/>
        <v/>
      </c>
      <c r="V449" s="1" t="str">
        <f t="shared" si="92"/>
        <v/>
      </c>
      <c r="W449">
        <f t="shared" si="79"/>
        <v>247</v>
      </c>
      <c r="Z449">
        <f t="array" ref="Z449">MIN(IF($R$203:$R$503=AB448,IF($I$203:$I$503&gt;AA448,$I$203:$I$503,FALSE)))</f>
        <v>247</v>
      </c>
      <c r="AA449">
        <f t="array" ref="AA449">IF(Z449=0,VLOOKUP(MIN(IF($R$203:$R$503&gt;AB448,$R$203:$R$503)),$R$203:$W$503,6,FALSE),Z449)</f>
        <v>247</v>
      </c>
      <c r="AB449">
        <f t="shared" si="82"/>
        <v>135353535353535</v>
      </c>
      <c r="AD449" t="e">
        <f t="shared" si="83"/>
        <v>#N/A</v>
      </c>
      <c r="AE449" s="10" t="e">
        <f t="shared" si="84"/>
        <v>#N/A</v>
      </c>
      <c r="AF449" t="e">
        <f t="shared" si="85"/>
        <v>#N/A</v>
      </c>
      <c r="AG449" t="e">
        <f t="shared" si="86"/>
        <v>#N/A</v>
      </c>
      <c r="AH449" t="e">
        <f t="shared" si="87"/>
        <v>#N/A</v>
      </c>
      <c r="AI449" t="e">
        <f t="shared" si="88"/>
        <v>#N/A</v>
      </c>
    </row>
    <row r="450" spans="1:35" x14ac:dyDescent="0.25">
      <c r="A450" s="1">
        <f t="shared" si="71"/>
        <v>0</v>
      </c>
      <c r="B450" s="1" t="str">
        <f>IF('PASTE DATA HERE'!$D249="","",'PASTE DATA HERE'!A249)</f>
        <v/>
      </c>
      <c r="C450" s="1" t="str">
        <f>IF('PASTE DATA HERE'!$D249="","",'PASTE DATA HERE'!B249)</f>
        <v/>
      </c>
      <c r="D450" s="1" t="str">
        <f>IF('PASTE DATA HERE'!$D249="","",'PASTE DATA HERE'!C249)</f>
        <v/>
      </c>
      <c r="E450" s="1" t="str">
        <f>IF('PASTE DATA HERE'!$D249="","",'PASTE DATA HERE'!D249)</f>
        <v/>
      </c>
      <c r="F450" s="1" t="str">
        <f>IF('PASTE DATA HERE'!$D249="","",'PASTE DATA HERE'!E249)</f>
        <v/>
      </c>
      <c r="G450" s="1"/>
      <c r="H450" s="1"/>
      <c r="I450" s="1">
        <v>248</v>
      </c>
      <c r="J450" s="1" t="str">
        <f t="shared" si="80"/>
        <v>ZZZZZZZZZ</v>
      </c>
      <c r="K450">
        <f t="shared" si="72"/>
        <v>35000000000000</v>
      </c>
      <c r="L450">
        <f t="shared" si="73"/>
        <v>350000000000</v>
      </c>
      <c r="M450">
        <f t="shared" si="74"/>
        <v>3500000000</v>
      </c>
      <c r="N450">
        <f t="shared" si="75"/>
        <v>35000000</v>
      </c>
      <c r="O450">
        <f t="shared" si="76"/>
        <v>350000</v>
      </c>
      <c r="P450">
        <f t="shared" si="77"/>
        <v>3500</v>
      </c>
      <c r="Q450">
        <f t="shared" si="78"/>
        <v>35</v>
      </c>
      <c r="R450">
        <f t="shared" si="81"/>
        <v>135353535353535</v>
      </c>
      <c r="S450" s="1" t="str">
        <f t="shared" si="89"/>
        <v/>
      </c>
      <c r="T450" s="1" t="str">
        <f t="shared" si="90"/>
        <v/>
      </c>
      <c r="U450" s="1" t="str">
        <f t="shared" si="91"/>
        <v/>
      </c>
      <c r="V450" s="1" t="str">
        <f t="shared" si="92"/>
        <v/>
      </c>
      <c r="W450">
        <f t="shared" si="79"/>
        <v>248</v>
      </c>
      <c r="Z450">
        <f t="array" ref="Z450">MIN(IF($R$203:$R$503=AB449,IF($I$203:$I$503&gt;AA449,$I$203:$I$503,FALSE)))</f>
        <v>248</v>
      </c>
      <c r="AA450">
        <f t="array" ref="AA450">IF(Z450=0,VLOOKUP(MIN(IF($R$203:$R$503&gt;AB449,$R$203:$R$503)),$R$203:$W$503,6,FALSE),Z450)</f>
        <v>248</v>
      </c>
      <c r="AB450">
        <f t="shared" si="82"/>
        <v>135353535353535</v>
      </c>
      <c r="AD450" t="e">
        <f t="shared" si="83"/>
        <v>#N/A</v>
      </c>
      <c r="AE450" s="10" t="e">
        <f t="shared" si="84"/>
        <v>#N/A</v>
      </c>
      <c r="AF450" t="e">
        <f t="shared" si="85"/>
        <v>#N/A</v>
      </c>
      <c r="AG450" t="e">
        <f t="shared" si="86"/>
        <v>#N/A</v>
      </c>
      <c r="AH450" t="e">
        <f t="shared" si="87"/>
        <v>#N/A</v>
      </c>
      <c r="AI450" t="e">
        <f t="shared" si="88"/>
        <v>#N/A</v>
      </c>
    </row>
    <row r="451" spans="1:35" x14ac:dyDescent="0.25">
      <c r="A451" s="1">
        <f t="shared" si="71"/>
        <v>0</v>
      </c>
      <c r="B451" s="1" t="str">
        <f>IF('PASTE DATA HERE'!$D250="","",'PASTE DATA HERE'!A250)</f>
        <v/>
      </c>
      <c r="C451" s="1" t="str">
        <f>IF('PASTE DATA HERE'!$D250="","",'PASTE DATA HERE'!B250)</f>
        <v/>
      </c>
      <c r="D451" s="1" t="str">
        <f>IF('PASTE DATA HERE'!$D250="","",'PASTE DATA HERE'!C250)</f>
        <v/>
      </c>
      <c r="E451" s="1" t="str">
        <f>IF('PASTE DATA HERE'!$D250="","",'PASTE DATA HERE'!D250)</f>
        <v/>
      </c>
      <c r="F451" s="1" t="str">
        <f>IF('PASTE DATA HERE'!$D250="","",'PASTE DATA HERE'!E250)</f>
        <v/>
      </c>
      <c r="G451" s="1"/>
      <c r="H451" s="1"/>
      <c r="I451" s="1">
        <v>249</v>
      </c>
      <c r="J451" s="1" t="str">
        <f t="shared" si="80"/>
        <v>ZZZZZZZZZ</v>
      </c>
      <c r="K451">
        <f t="shared" si="72"/>
        <v>35000000000000</v>
      </c>
      <c r="L451">
        <f t="shared" si="73"/>
        <v>350000000000</v>
      </c>
      <c r="M451">
        <f t="shared" si="74"/>
        <v>3500000000</v>
      </c>
      <c r="N451">
        <f t="shared" si="75"/>
        <v>35000000</v>
      </c>
      <c r="O451">
        <f t="shared" si="76"/>
        <v>350000</v>
      </c>
      <c r="P451">
        <f t="shared" si="77"/>
        <v>3500</v>
      </c>
      <c r="Q451">
        <f t="shared" si="78"/>
        <v>35</v>
      </c>
      <c r="R451">
        <f t="shared" si="81"/>
        <v>135353535353535</v>
      </c>
      <c r="S451" s="1" t="str">
        <f t="shared" si="89"/>
        <v/>
      </c>
      <c r="T451" s="1" t="str">
        <f t="shared" si="90"/>
        <v/>
      </c>
      <c r="U451" s="1" t="str">
        <f t="shared" si="91"/>
        <v/>
      </c>
      <c r="V451" s="1" t="str">
        <f t="shared" si="92"/>
        <v/>
      </c>
      <c r="W451">
        <f t="shared" si="79"/>
        <v>249</v>
      </c>
      <c r="Z451">
        <f t="array" ref="Z451">MIN(IF($R$203:$R$503=AB450,IF($I$203:$I$503&gt;AA450,$I$203:$I$503,FALSE)))</f>
        <v>249</v>
      </c>
      <c r="AA451">
        <f t="array" ref="AA451">IF(Z451=0,VLOOKUP(MIN(IF($R$203:$R$503&gt;AB450,$R$203:$R$503)),$R$203:$W$503,6,FALSE),Z451)</f>
        <v>249</v>
      </c>
      <c r="AB451">
        <f t="shared" si="82"/>
        <v>135353535353535</v>
      </c>
      <c r="AD451" t="e">
        <f t="shared" si="83"/>
        <v>#N/A</v>
      </c>
      <c r="AE451" s="10" t="e">
        <f t="shared" si="84"/>
        <v>#N/A</v>
      </c>
      <c r="AF451" t="e">
        <f t="shared" si="85"/>
        <v>#N/A</v>
      </c>
      <c r="AG451" t="e">
        <f t="shared" si="86"/>
        <v>#N/A</v>
      </c>
      <c r="AH451" t="e">
        <f t="shared" si="87"/>
        <v>#N/A</v>
      </c>
      <c r="AI451" t="e">
        <f t="shared" si="88"/>
        <v>#N/A</v>
      </c>
    </row>
    <row r="452" spans="1:35" x14ac:dyDescent="0.25">
      <c r="A452" s="1">
        <f t="shared" si="71"/>
        <v>0</v>
      </c>
      <c r="B452" s="1" t="str">
        <f>IF('PASTE DATA HERE'!$D251="","",'PASTE DATA HERE'!A251)</f>
        <v/>
      </c>
      <c r="C452" s="1" t="str">
        <f>IF('PASTE DATA HERE'!$D251="","",'PASTE DATA HERE'!B251)</f>
        <v/>
      </c>
      <c r="D452" s="1" t="str">
        <f>IF('PASTE DATA HERE'!$D251="","",'PASTE DATA HERE'!C251)</f>
        <v/>
      </c>
      <c r="E452" s="1" t="str">
        <f>IF('PASTE DATA HERE'!$D251="","",'PASTE DATA HERE'!D251)</f>
        <v/>
      </c>
      <c r="F452" s="1" t="str">
        <f>IF('PASTE DATA HERE'!$D251="","",'PASTE DATA HERE'!E251)</f>
        <v/>
      </c>
      <c r="G452" s="1"/>
      <c r="H452" s="1"/>
      <c r="I452" s="1">
        <v>250</v>
      </c>
      <c r="J452" s="1" t="str">
        <f t="shared" si="80"/>
        <v>ZZZZZZZZZ</v>
      </c>
      <c r="K452">
        <f t="shared" si="72"/>
        <v>35000000000000</v>
      </c>
      <c r="L452">
        <f t="shared" si="73"/>
        <v>350000000000</v>
      </c>
      <c r="M452">
        <f t="shared" si="74"/>
        <v>3500000000</v>
      </c>
      <c r="N452">
        <f t="shared" si="75"/>
        <v>35000000</v>
      </c>
      <c r="O452">
        <f t="shared" si="76"/>
        <v>350000</v>
      </c>
      <c r="P452">
        <f t="shared" si="77"/>
        <v>3500</v>
      </c>
      <c r="Q452">
        <f t="shared" si="78"/>
        <v>35</v>
      </c>
      <c r="R452">
        <f t="shared" si="81"/>
        <v>135353535353535</v>
      </c>
      <c r="S452" s="1" t="str">
        <f t="shared" si="89"/>
        <v/>
      </c>
      <c r="T452" s="1" t="str">
        <f t="shared" si="90"/>
        <v/>
      </c>
      <c r="U452" s="1" t="str">
        <f t="shared" si="91"/>
        <v/>
      </c>
      <c r="V452" s="1" t="str">
        <f t="shared" si="92"/>
        <v/>
      </c>
      <c r="W452">
        <f t="shared" si="79"/>
        <v>250</v>
      </c>
      <c r="Z452">
        <f t="array" ref="Z452">MIN(IF($R$203:$R$503=AB451,IF($I$203:$I$503&gt;AA451,$I$203:$I$503,FALSE)))</f>
        <v>250</v>
      </c>
      <c r="AA452">
        <f t="array" ref="AA452">IF(Z452=0,VLOOKUP(MIN(IF($R$203:$R$503&gt;AB451,$R$203:$R$503)),$R$203:$W$503,6,FALSE),Z452)</f>
        <v>250</v>
      </c>
      <c r="AB452">
        <f t="shared" si="82"/>
        <v>135353535353535</v>
      </c>
      <c r="AD452" t="e">
        <f t="shared" si="83"/>
        <v>#N/A</v>
      </c>
      <c r="AE452" s="10" t="e">
        <f t="shared" si="84"/>
        <v>#N/A</v>
      </c>
      <c r="AF452" t="e">
        <f t="shared" si="85"/>
        <v>#N/A</v>
      </c>
      <c r="AG452" t="e">
        <f t="shared" si="86"/>
        <v>#N/A</v>
      </c>
      <c r="AH452" t="e">
        <f t="shared" si="87"/>
        <v>#N/A</v>
      </c>
      <c r="AI452" t="e">
        <f t="shared" si="88"/>
        <v>#N/A</v>
      </c>
    </row>
    <row r="453" spans="1:35" x14ac:dyDescent="0.25">
      <c r="A453" s="1">
        <f t="shared" si="71"/>
        <v>0</v>
      </c>
      <c r="B453" s="1" t="str">
        <f>IF('PASTE DATA HERE'!$D252="","",'PASTE DATA HERE'!A252)</f>
        <v/>
      </c>
      <c r="C453" s="1" t="str">
        <f>IF('PASTE DATA HERE'!$D252="","",'PASTE DATA HERE'!B252)</f>
        <v/>
      </c>
      <c r="D453" s="1" t="str">
        <f>IF('PASTE DATA HERE'!$D252="","",'PASTE DATA HERE'!C252)</f>
        <v/>
      </c>
      <c r="E453" s="1" t="str">
        <f>IF('PASTE DATA HERE'!$D252="","",'PASTE DATA HERE'!D252)</f>
        <v/>
      </c>
      <c r="F453" s="1" t="str">
        <f>IF('PASTE DATA HERE'!$D252="","",'PASTE DATA HERE'!E252)</f>
        <v/>
      </c>
      <c r="G453" s="1"/>
      <c r="H453" s="1"/>
      <c r="I453" s="1">
        <v>251</v>
      </c>
      <c r="J453" s="1" t="str">
        <f t="shared" si="80"/>
        <v>ZZZZZZZZZ</v>
      </c>
      <c r="K453">
        <f t="shared" si="72"/>
        <v>35000000000000</v>
      </c>
      <c r="L453">
        <f t="shared" si="73"/>
        <v>350000000000</v>
      </c>
      <c r="M453">
        <f t="shared" si="74"/>
        <v>3500000000</v>
      </c>
      <c r="N453">
        <f t="shared" si="75"/>
        <v>35000000</v>
      </c>
      <c r="O453">
        <f t="shared" si="76"/>
        <v>350000</v>
      </c>
      <c r="P453">
        <f t="shared" si="77"/>
        <v>3500</v>
      </c>
      <c r="Q453">
        <f t="shared" si="78"/>
        <v>35</v>
      </c>
      <c r="R453">
        <f t="shared" si="81"/>
        <v>135353535353535</v>
      </c>
      <c r="S453" s="1" t="str">
        <f t="shared" si="89"/>
        <v/>
      </c>
      <c r="T453" s="1" t="str">
        <f t="shared" si="90"/>
        <v/>
      </c>
      <c r="U453" s="1" t="str">
        <f t="shared" si="91"/>
        <v/>
      </c>
      <c r="V453" s="1" t="str">
        <f t="shared" si="92"/>
        <v/>
      </c>
      <c r="W453">
        <f t="shared" si="79"/>
        <v>251</v>
      </c>
      <c r="Z453">
        <f t="array" ref="Z453">MIN(IF($R$203:$R$503=AB452,IF($I$203:$I$503&gt;AA452,$I$203:$I$503,FALSE)))</f>
        <v>251</v>
      </c>
      <c r="AA453">
        <f t="array" ref="AA453">IF(Z453=0,VLOOKUP(MIN(IF($R$203:$R$503&gt;AB452,$R$203:$R$503)),$R$203:$W$503,6,FALSE),Z453)</f>
        <v>251</v>
      </c>
      <c r="AB453">
        <f t="shared" si="82"/>
        <v>135353535353535</v>
      </c>
      <c r="AD453" t="e">
        <f t="shared" si="83"/>
        <v>#N/A</v>
      </c>
      <c r="AE453" s="10" t="e">
        <f t="shared" si="84"/>
        <v>#N/A</v>
      </c>
      <c r="AF453" t="e">
        <f t="shared" si="85"/>
        <v>#N/A</v>
      </c>
      <c r="AG453" t="e">
        <f t="shared" si="86"/>
        <v>#N/A</v>
      </c>
      <c r="AH453" t="e">
        <f t="shared" si="87"/>
        <v>#N/A</v>
      </c>
      <c r="AI453" t="e">
        <f t="shared" si="88"/>
        <v>#N/A</v>
      </c>
    </row>
    <row r="454" spans="1:35" x14ac:dyDescent="0.25">
      <c r="A454" s="1">
        <f t="shared" si="71"/>
        <v>0</v>
      </c>
      <c r="B454" s="1" t="str">
        <f>IF('PASTE DATA HERE'!$D253="","",'PASTE DATA HERE'!A253)</f>
        <v/>
      </c>
      <c r="C454" s="1" t="str">
        <f>IF('PASTE DATA HERE'!$D253="","",'PASTE DATA HERE'!B253)</f>
        <v/>
      </c>
      <c r="D454" s="1" t="str">
        <f>IF('PASTE DATA HERE'!$D253="","",'PASTE DATA HERE'!C253)</f>
        <v/>
      </c>
      <c r="E454" s="1" t="str">
        <f>IF('PASTE DATA HERE'!$D253="","",'PASTE DATA HERE'!D253)</f>
        <v/>
      </c>
      <c r="F454" s="1" t="str">
        <f>IF('PASTE DATA HERE'!$D253="","",'PASTE DATA HERE'!E253)</f>
        <v/>
      </c>
      <c r="G454" s="1"/>
      <c r="H454" s="1"/>
      <c r="I454" s="1">
        <v>252</v>
      </c>
      <c r="J454" s="1" t="str">
        <f t="shared" si="80"/>
        <v>ZZZZZZZZZ</v>
      </c>
      <c r="K454">
        <f t="shared" si="72"/>
        <v>35000000000000</v>
      </c>
      <c r="L454">
        <f t="shared" si="73"/>
        <v>350000000000</v>
      </c>
      <c r="M454">
        <f t="shared" si="74"/>
        <v>3500000000</v>
      </c>
      <c r="N454">
        <f t="shared" si="75"/>
        <v>35000000</v>
      </c>
      <c r="O454">
        <f t="shared" si="76"/>
        <v>350000</v>
      </c>
      <c r="P454">
        <f t="shared" si="77"/>
        <v>3500</v>
      </c>
      <c r="Q454">
        <f t="shared" si="78"/>
        <v>35</v>
      </c>
      <c r="R454">
        <f t="shared" si="81"/>
        <v>135353535353535</v>
      </c>
      <c r="S454" s="1" t="str">
        <f t="shared" si="89"/>
        <v/>
      </c>
      <c r="T454" s="1" t="str">
        <f t="shared" si="90"/>
        <v/>
      </c>
      <c r="U454" s="1" t="str">
        <f t="shared" si="91"/>
        <v/>
      </c>
      <c r="V454" s="1" t="str">
        <f t="shared" si="92"/>
        <v/>
      </c>
      <c r="W454">
        <f t="shared" si="79"/>
        <v>252</v>
      </c>
      <c r="Z454">
        <f t="array" ref="Z454">MIN(IF($R$203:$R$503=AB453,IF($I$203:$I$503&gt;AA453,$I$203:$I$503,FALSE)))</f>
        <v>252</v>
      </c>
      <c r="AA454">
        <f t="array" ref="AA454">IF(Z454=0,VLOOKUP(MIN(IF($R$203:$R$503&gt;AB453,$R$203:$R$503)),$R$203:$W$503,6,FALSE),Z454)</f>
        <v>252</v>
      </c>
      <c r="AB454">
        <f t="shared" si="82"/>
        <v>135353535353535</v>
      </c>
      <c r="AD454" t="e">
        <f t="shared" si="83"/>
        <v>#N/A</v>
      </c>
      <c r="AE454" s="10" t="e">
        <f t="shared" si="84"/>
        <v>#N/A</v>
      </c>
      <c r="AF454" t="e">
        <f t="shared" si="85"/>
        <v>#N/A</v>
      </c>
      <c r="AG454" t="e">
        <f t="shared" si="86"/>
        <v>#N/A</v>
      </c>
      <c r="AH454" t="e">
        <f t="shared" si="87"/>
        <v>#N/A</v>
      </c>
      <c r="AI454" t="e">
        <f t="shared" si="88"/>
        <v>#N/A</v>
      </c>
    </row>
    <row r="455" spans="1:35" x14ac:dyDescent="0.25">
      <c r="A455" s="1">
        <f t="shared" si="71"/>
        <v>0</v>
      </c>
      <c r="B455" s="1" t="str">
        <f>IF('PASTE DATA HERE'!$D254="","",'PASTE DATA HERE'!A254)</f>
        <v/>
      </c>
      <c r="C455" s="1" t="str">
        <f>IF('PASTE DATA HERE'!$D254="","",'PASTE DATA HERE'!B254)</f>
        <v/>
      </c>
      <c r="D455" s="1" t="str">
        <f>IF('PASTE DATA HERE'!$D254="","",'PASTE DATA HERE'!C254)</f>
        <v/>
      </c>
      <c r="E455" s="1" t="str">
        <f>IF('PASTE DATA HERE'!$D254="","",'PASTE DATA HERE'!D254)</f>
        <v/>
      </c>
      <c r="F455" s="1" t="str">
        <f>IF('PASTE DATA HERE'!$D254="","",'PASTE DATA HERE'!E254)</f>
        <v/>
      </c>
      <c r="G455" s="1"/>
      <c r="H455" s="1"/>
      <c r="I455" s="1">
        <v>253</v>
      </c>
      <c r="J455" s="1" t="str">
        <f t="shared" si="80"/>
        <v>ZZZZZZZZZ</v>
      </c>
      <c r="K455">
        <f t="shared" si="72"/>
        <v>35000000000000</v>
      </c>
      <c r="L455">
        <f t="shared" si="73"/>
        <v>350000000000</v>
      </c>
      <c r="M455">
        <f t="shared" si="74"/>
        <v>3500000000</v>
      </c>
      <c r="N455">
        <f t="shared" si="75"/>
        <v>35000000</v>
      </c>
      <c r="O455">
        <f t="shared" si="76"/>
        <v>350000</v>
      </c>
      <c r="P455">
        <f t="shared" si="77"/>
        <v>3500</v>
      </c>
      <c r="Q455">
        <f t="shared" si="78"/>
        <v>35</v>
      </c>
      <c r="R455">
        <f t="shared" si="81"/>
        <v>135353535353535</v>
      </c>
      <c r="S455" s="1" t="str">
        <f t="shared" si="89"/>
        <v/>
      </c>
      <c r="T455" s="1" t="str">
        <f t="shared" si="90"/>
        <v/>
      </c>
      <c r="U455" s="1" t="str">
        <f t="shared" si="91"/>
        <v/>
      </c>
      <c r="V455" s="1" t="str">
        <f t="shared" si="92"/>
        <v/>
      </c>
      <c r="W455">
        <f t="shared" si="79"/>
        <v>253</v>
      </c>
      <c r="Z455">
        <f t="array" ref="Z455">MIN(IF($R$203:$R$503=AB454,IF($I$203:$I$503&gt;AA454,$I$203:$I$503,FALSE)))</f>
        <v>253</v>
      </c>
      <c r="AA455">
        <f t="array" ref="AA455">IF(Z455=0,VLOOKUP(MIN(IF($R$203:$R$503&gt;AB454,$R$203:$R$503)),$R$203:$W$503,6,FALSE),Z455)</f>
        <v>253</v>
      </c>
      <c r="AB455">
        <f t="shared" si="82"/>
        <v>135353535353535</v>
      </c>
      <c r="AD455" t="e">
        <f t="shared" si="83"/>
        <v>#N/A</v>
      </c>
      <c r="AE455" s="10" t="e">
        <f t="shared" si="84"/>
        <v>#N/A</v>
      </c>
      <c r="AF455" t="e">
        <f t="shared" si="85"/>
        <v>#N/A</v>
      </c>
      <c r="AG455" t="e">
        <f t="shared" si="86"/>
        <v>#N/A</v>
      </c>
      <c r="AH455" t="e">
        <f t="shared" si="87"/>
        <v>#N/A</v>
      </c>
      <c r="AI455" t="e">
        <f t="shared" si="88"/>
        <v>#N/A</v>
      </c>
    </row>
    <row r="456" spans="1:35" x14ac:dyDescent="0.25">
      <c r="A456" s="1">
        <f t="shared" si="71"/>
        <v>0</v>
      </c>
      <c r="B456" s="1" t="str">
        <f>IF('PASTE DATA HERE'!$D255="","",'PASTE DATA HERE'!A255)</f>
        <v/>
      </c>
      <c r="C456" s="1" t="str">
        <f>IF('PASTE DATA HERE'!$D255="","",'PASTE DATA HERE'!B255)</f>
        <v/>
      </c>
      <c r="D456" s="1" t="str">
        <f>IF('PASTE DATA HERE'!$D255="","",'PASTE DATA HERE'!C255)</f>
        <v/>
      </c>
      <c r="E456" s="1" t="str">
        <f>IF('PASTE DATA HERE'!$D255="","",'PASTE DATA HERE'!D255)</f>
        <v/>
      </c>
      <c r="F456" s="1" t="str">
        <f>IF('PASTE DATA HERE'!$D255="","",'PASTE DATA HERE'!E255)</f>
        <v/>
      </c>
      <c r="G456" s="1"/>
      <c r="H456" s="1"/>
      <c r="I456" s="1">
        <v>254</v>
      </c>
      <c r="J456" s="1" t="str">
        <f t="shared" si="80"/>
        <v>ZZZZZZZZZ</v>
      </c>
      <c r="K456">
        <f t="shared" si="72"/>
        <v>35000000000000</v>
      </c>
      <c r="L456">
        <f t="shared" si="73"/>
        <v>350000000000</v>
      </c>
      <c r="M456">
        <f t="shared" si="74"/>
        <v>3500000000</v>
      </c>
      <c r="N456">
        <f t="shared" si="75"/>
        <v>35000000</v>
      </c>
      <c r="O456">
        <f t="shared" si="76"/>
        <v>350000</v>
      </c>
      <c r="P456">
        <f t="shared" si="77"/>
        <v>3500</v>
      </c>
      <c r="Q456">
        <f t="shared" si="78"/>
        <v>35</v>
      </c>
      <c r="R456">
        <f t="shared" si="81"/>
        <v>135353535353535</v>
      </c>
      <c r="S456" s="1" t="str">
        <f t="shared" si="89"/>
        <v/>
      </c>
      <c r="T456" s="1" t="str">
        <f t="shared" si="90"/>
        <v/>
      </c>
      <c r="U456" s="1" t="str">
        <f t="shared" si="91"/>
        <v/>
      </c>
      <c r="V456" s="1" t="str">
        <f t="shared" si="92"/>
        <v/>
      </c>
      <c r="W456">
        <f t="shared" si="79"/>
        <v>254</v>
      </c>
      <c r="Z456">
        <f t="array" ref="Z456">MIN(IF($R$203:$R$503=AB455,IF($I$203:$I$503&gt;AA455,$I$203:$I$503,FALSE)))</f>
        <v>254</v>
      </c>
      <c r="AA456">
        <f t="array" ref="AA456">IF(Z456=0,VLOOKUP(MIN(IF($R$203:$R$503&gt;AB455,$R$203:$R$503)),$R$203:$W$503,6,FALSE),Z456)</f>
        <v>254</v>
      </c>
      <c r="AB456">
        <f t="shared" si="82"/>
        <v>135353535353535</v>
      </c>
      <c r="AD456" t="e">
        <f t="shared" si="83"/>
        <v>#N/A</v>
      </c>
      <c r="AE456" s="10" t="e">
        <f t="shared" si="84"/>
        <v>#N/A</v>
      </c>
      <c r="AF456" t="e">
        <f t="shared" si="85"/>
        <v>#N/A</v>
      </c>
      <c r="AG456" t="e">
        <f t="shared" si="86"/>
        <v>#N/A</v>
      </c>
      <c r="AH456" t="e">
        <f t="shared" si="87"/>
        <v>#N/A</v>
      </c>
      <c r="AI456" t="e">
        <f t="shared" si="88"/>
        <v>#N/A</v>
      </c>
    </row>
    <row r="457" spans="1:35" x14ac:dyDescent="0.25">
      <c r="A457" s="1">
        <f t="shared" si="71"/>
        <v>0</v>
      </c>
      <c r="B457" s="1" t="str">
        <f>IF('PASTE DATA HERE'!$D256="","",'PASTE DATA HERE'!A256)</f>
        <v/>
      </c>
      <c r="C457" s="1" t="str">
        <f>IF('PASTE DATA HERE'!$D256="","",'PASTE DATA HERE'!B256)</f>
        <v/>
      </c>
      <c r="D457" s="1" t="str">
        <f>IF('PASTE DATA HERE'!$D256="","",'PASTE DATA HERE'!C256)</f>
        <v/>
      </c>
      <c r="E457" s="1" t="str">
        <f>IF('PASTE DATA HERE'!$D256="","",'PASTE DATA HERE'!D256)</f>
        <v/>
      </c>
      <c r="F457" s="1" t="str">
        <f>IF('PASTE DATA HERE'!$D256="","",'PASTE DATA HERE'!E256)</f>
        <v/>
      </c>
      <c r="G457" s="1"/>
      <c r="H457" s="1"/>
      <c r="I457" s="1">
        <v>255</v>
      </c>
      <c r="J457" s="1" t="str">
        <f t="shared" si="80"/>
        <v>ZZZZZZZZZ</v>
      </c>
      <c r="K457">
        <f t="shared" si="72"/>
        <v>35000000000000</v>
      </c>
      <c r="L457">
        <f t="shared" si="73"/>
        <v>350000000000</v>
      </c>
      <c r="M457">
        <f t="shared" si="74"/>
        <v>3500000000</v>
      </c>
      <c r="N457">
        <f t="shared" si="75"/>
        <v>35000000</v>
      </c>
      <c r="O457">
        <f t="shared" si="76"/>
        <v>350000</v>
      </c>
      <c r="P457">
        <f t="shared" si="77"/>
        <v>3500</v>
      </c>
      <c r="Q457">
        <f t="shared" si="78"/>
        <v>35</v>
      </c>
      <c r="R457">
        <f t="shared" si="81"/>
        <v>135353535353535</v>
      </c>
      <c r="S457" s="1" t="str">
        <f t="shared" si="89"/>
        <v/>
      </c>
      <c r="T457" s="1" t="str">
        <f t="shared" si="90"/>
        <v/>
      </c>
      <c r="U457" s="1" t="str">
        <f t="shared" si="91"/>
        <v/>
      </c>
      <c r="V457" s="1" t="str">
        <f t="shared" si="92"/>
        <v/>
      </c>
      <c r="W457">
        <f t="shared" si="79"/>
        <v>255</v>
      </c>
      <c r="Z457">
        <f t="array" ref="Z457">MIN(IF($R$203:$R$503=AB456,IF($I$203:$I$503&gt;AA456,$I$203:$I$503,FALSE)))</f>
        <v>255</v>
      </c>
      <c r="AA457">
        <f t="array" ref="AA457">IF(Z457=0,VLOOKUP(MIN(IF($R$203:$R$503&gt;AB456,$R$203:$R$503)),$R$203:$W$503,6,FALSE),Z457)</f>
        <v>255</v>
      </c>
      <c r="AB457">
        <f t="shared" si="82"/>
        <v>135353535353535</v>
      </c>
      <c r="AD457" t="e">
        <f t="shared" si="83"/>
        <v>#N/A</v>
      </c>
      <c r="AE457" s="10" t="e">
        <f t="shared" si="84"/>
        <v>#N/A</v>
      </c>
      <c r="AF457" t="e">
        <f t="shared" si="85"/>
        <v>#N/A</v>
      </c>
      <c r="AG457" t="e">
        <f t="shared" si="86"/>
        <v>#N/A</v>
      </c>
      <c r="AH457" t="e">
        <f t="shared" si="87"/>
        <v>#N/A</v>
      </c>
      <c r="AI457" t="e">
        <f t="shared" si="88"/>
        <v>#N/A</v>
      </c>
    </row>
    <row r="458" spans="1:35" x14ac:dyDescent="0.25">
      <c r="A458" s="1">
        <f t="shared" si="71"/>
        <v>0</v>
      </c>
      <c r="B458" s="1" t="str">
        <f>IF('PASTE DATA HERE'!$D257="","",'PASTE DATA HERE'!A257)</f>
        <v/>
      </c>
      <c r="C458" s="1" t="str">
        <f>IF('PASTE DATA HERE'!$D257="","",'PASTE DATA HERE'!B257)</f>
        <v/>
      </c>
      <c r="D458" s="1" t="str">
        <f>IF('PASTE DATA HERE'!$D257="","",'PASTE DATA HERE'!C257)</f>
        <v/>
      </c>
      <c r="E458" s="1" t="str">
        <f>IF('PASTE DATA HERE'!$D257="","",'PASTE DATA HERE'!D257)</f>
        <v/>
      </c>
      <c r="F458" s="1" t="str">
        <f>IF('PASTE DATA HERE'!$D257="","",'PASTE DATA HERE'!E257)</f>
        <v/>
      </c>
      <c r="G458" s="1"/>
      <c r="H458" s="1"/>
      <c r="I458" s="1">
        <v>256</v>
      </c>
      <c r="J458" s="1" t="str">
        <f t="shared" si="80"/>
        <v>ZZZZZZZZZ</v>
      </c>
      <c r="K458">
        <f t="shared" si="72"/>
        <v>35000000000000</v>
      </c>
      <c r="L458">
        <f t="shared" si="73"/>
        <v>350000000000</v>
      </c>
      <c r="M458">
        <f t="shared" si="74"/>
        <v>3500000000</v>
      </c>
      <c r="N458">
        <f t="shared" si="75"/>
        <v>35000000</v>
      </c>
      <c r="O458">
        <f t="shared" si="76"/>
        <v>350000</v>
      </c>
      <c r="P458">
        <f t="shared" si="77"/>
        <v>3500</v>
      </c>
      <c r="Q458">
        <f t="shared" si="78"/>
        <v>35</v>
      </c>
      <c r="R458">
        <f t="shared" si="81"/>
        <v>135353535353535</v>
      </c>
      <c r="S458" s="1" t="str">
        <f t="shared" si="89"/>
        <v/>
      </c>
      <c r="T458" s="1" t="str">
        <f t="shared" si="90"/>
        <v/>
      </c>
      <c r="U458" s="1" t="str">
        <f t="shared" si="91"/>
        <v/>
      </c>
      <c r="V458" s="1" t="str">
        <f t="shared" si="92"/>
        <v/>
      </c>
      <c r="W458">
        <f t="shared" si="79"/>
        <v>256</v>
      </c>
      <c r="Z458">
        <f t="array" ref="Z458">MIN(IF($R$203:$R$503=AB457,IF($I$203:$I$503&gt;AA457,$I$203:$I$503,FALSE)))</f>
        <v>256</v>
      </c>
      <c r="AA458">
        <f t="array" ref="AA458">IF(Z458=0,VLOOKUP(MIN(IF($R$203:$R$503&gt;AB457,$R$203:$R$503)),$R$203:$W$503,6,FALSE),Z458)</f>
        <v>256</v>
      </c>
      <c r="AB458">
        <f t="shared" si="82"/>
        <v>135353535353535</v>
      </c>
      <c r="AD458" t="e">
        <f t="shared" si="83"/>
        <v>#N/A</v>
      </c>
      <c r="AE458" s="10" t="e">
        <f t="shared" si="84"/>
        <v>#N/A</v>
      </c>
      <c r="AF458" t="e">
        <f t="shared" si="85"/>
        <v>#N/A</v>
      </c>
      <c r="AG458" t="e">
        <f t="shared" si="86"/>
        <v>#N/A</v>
      </c>
      <c r="AH458" t="e">
        <f t="shared" si="87"/>
        <v>#N/A</v>
      </c>
      <c r="AI458" t="e">
        <f t="shared" si="88"/>
        <v>#N/A</v>
      </c>
    </row>
    <row r="459" spans="1:35" x14ac:dyDescent="0.25">
      <c r="A459" s="1">
        <f t="shared" ref="A459:A503" si="93">IF(B459="",A458,A458+1)</f>
        <v>0</v>
      </c>
      <c r="B459" s="1" t="str">
        <f>IF('PASTE DATA HERE'!$D258="","",'PASTE DATA HERE'!A258)</f>
        <v/>
      </c>
      <c r="C459" s="1" t="str">
        <f>IF('PASTE DATA HERE'!$D258="","",'PASTE DATA HERE'!B258)</f>
        <v/>
      </c>
      <c r="D459" s="1" t="str">
        <f>IF('PASTE DATA HERE'!$D258="","",'PASTE DATA HERE'!C258)</f>
        <v/>
      </c>
      <c r="E459" s="1" t="str">
        <f>IF('PASTE DATA HERE'!$D258="","",'PASTE DATA HERE'!D258)</f>
        <v/>
      </c>
      <c r="F459" s="1" t="str">
        <f>IF('PASTE DATA HERE'!$D258="","",'PASTE DATA HERE'!E258)</f>
        <v/>
      </c>
      <c r="G459" s="1"/>
      <c r="H459" s="1"/>
      <c r="I459" s="1">
        <v>257</v>
      </c>
      <c r="J459" s="1" t="str">
        <f t="shared" si="80"/>
        <v>ZZZZZZZZZ</v>
      </c>
      <c r="K459">
        <f t="shared" ref="K459:K503" si="94">VLOOKUP(LEFT(J459),$AN$202:$AP$237,2,FALSE)*10^12</f>
        <v>35000000000000</v>
      </c>
      <c r="L459">
        <f t="shared" ref="L459:L503" si="95">VLOOKUP(RIGHT(LEFT($J459,2)),$AN$202:$AP$237,2,FALSE)*10^10</f>
        <v>350000000000</v>
      </c>
      <c r="M459">
        <f t="shared" ref="M459:M503" si="96">VLOOKUP(RIGHT(LEFT($J459,3)),$AN$202:$AP$237,2,FALSE)*10^8</f>
        <v>3500000000</v>
      </c>
      <c r="N459">
        <f t="shared" ref="N459:N503" si="97">VLOOKUP(RIGHT(LEFT($J459,4)),$AN$202:$AP$237,2,FALSE)*10^6</f>
        <v>35000000</v>
      </c>
      <c r="O459">
        <f t="shared" ref="O459:O503" si="98">VLOOKUP(RIGHT(LEFT($J459,5)),$AN$202:$AP$237,2,FALSE)*10^4</f>
        <v>350000</v>
      </c>
      <c r="P459">
        <f t="shared" ref="P459:P503" si="99">VLOOKUP(RIGHT(LEFT($J459,6)),$AN$202:$AP$237,2,FALSE)*10^2</f>
        <v>3500</v>
      </c>
      <c r="Q459">
        <f t="shared" ref="Q459:Q503" si="100">VLOOKUP(RIGHT(LEFT($J459,7)),$AN$202:$AP$237,2,FALSE)</f>
        <v>35</v>
      </c>
      <c r="R459">
        <f t="shared" si="81"/>
        <v>135353535353535</v>
      </c>
      <c r="S459" s="1" t="str">
        <f t="shared" si="89"/>
        <v/>
      </c>
      <c r="T459" s="1" t="str">
        <f t="shared" si="90"/>
        <v/>
      </c>
      <c r="U459" s="1" t="str">
        <f t="shared" si="91"/>
        <v/>
      </c>
      <c r="V459" s="1" t="str">
        <f t="shared" si="92"/>
        <v/>
      </c>
      <c r="W459">
        <f t="shared" ref="W459:W503" si="101">I459</f>
        <v>257</v>
      </c>
      <c r="Z459">
        <f t="array" ref="Z459">MIN(IF($R$203:$R$503=AB458,IF($I$203:$I$503&gt;AA458,$I$203:$I$503,FALSE)))</f>
        <v>257</v>
      </c>
      <c r="AA459">
        <f t="array" ref="AA459">IF(Z459=0,VLOOKUP(MIN(IF($R$203:$R$503&gt;AB458,$R$203:$R$503)),$R$203:$W$503,6,FALSE),Z459)</f>
        <v>257</v>
      </c>
      <c r="AB459">
        <f t="shared" si="82"/>
        <v>135353535353535</v>
      </c>
      <c r="AD459" t="e">
        <f t="shared" si="83"/>
        <v>#N/A</v>
      </c>
      <c r="AE459" s="10" t="e">
        <f t="shared" si="84"/>
        <v>#N/A</v>
      </c>
      <c r="AF459" t="e">
        <f t="shared" si="85"/>
        <v>#N/A</v>
      </c>
      <c r="AG459" t="e">
        <f t="shared" si="86"/>
        <v>#N/A</v>
      </c>
      <c r="AH459" t="e">
        <f t="shared" si="87"/>
        <v>#N/A</v>
      </c>
      <c r="AI459" t="e">
        <f t="shared" si="88"/>
        <v>#N/A</v>
      </c>
    </row>
    <row r="460" spans="1:35" x14ac:dyDescent="0.25">
      <c r="A460" s="1">
        <f t="shared" si="93"/>
        <v>0</v>
      </c>
      <c r="B460" s="1" t="str">
        <f>IF('PASTE DATA HERE'!$D259="","",'PASTE DATA HERE'!A259)</f>
        <v/>
      </c>
      <c r="C460" s="1" t="str">
        <f>IF('PASTE DATA HERE'!$D259="","",'PASTE DATA HERE'!B259)</f>
        <v/>
      </c>
      <c r="D460" s="1" t="str">
        <f>IF('PASTE DATA HERE'!$D259="","",'PASTE DATA HERE'!C259)</f>
        <v/>
      </c>
      <c r="E460" s="1" t="str">
        <f>IF('PASTE DATA HERE'!$D259="","",'PASTE DATA HERE'!D259)</f>
        <v/>
      </c>
      <c r="F460" s="1" t="str">
        <f>IF('PASTE DATA HERE'!$D259="","",'PASTE DATA HERE'!E259)</f>
        <v/>
      </c>
      <c r="G460" s="1"/>
      <c r="H460" s="1"/>
      <c r="I460" s="1">
        <v>258</v>
      </c>
      <c r="J460" s="1" t="str">
        <f t="shared" ref="J460:J503" si="102">IFERROR(VLOOKUP($I460,$A$203:$F$503,2,FALSE),"ZZZZZZZZZ")</f>
        <v>ZZZZZZZZZ</v>
      </c>
      <c r="K460">
        <f t="shared" si="94"/>
        <v>35000000000000</v>
      </c>
      <c r="L460">
        <f t="shared" si="95"/>
        <v>350000000000</v>
      </c>
      <c r="M460">
        <f t="shared" si="96"/>
        <v>3500000000</v>
      </c>
      <c r="N460">
        <f t="shared" si="97"/>
        <v>35000000</v>
      </c>
      <c r="O460">
        <f t="shared" si="98"/>
        <v>350000</v>
      </c>
      <c r="P460">
        <f t="shared" si="99"/>
        <v>3500</v>
      </c>
      <c r="Q460">
        <f t="shared" si="100"/>
        <v>35</v>
      </c>
      <c r="R460">
        <f t="shared" si="81"/>
        <v>135353535353535</v>
      </c>
      <c r="S460" s="1" t="str">
        <f t="shared" si="89"/>
        <v/>
      </c>
      <c r="T460" s="1" t="str">
        <f t="shared" si="90"/>
        <v/>
      </c>
      <c r="U460" s="1" t="str">
        <f t="shared" si="91"/>
        <v/>
      </c>
      <c r="V460" s="1" t="str">
        <f t="shared" si="92"/>
        <v/>
      </c>
      <c r="W460">
        <f t="shared" si="101"/>
        <v>258</v>
      </c>
      <c r="Z460">
        <f t="array" ref="Z460">MIN(IF($R$203:$R$503=AB459,IF($I$203:$I$503&gt;AA459,$I$203:$I$503,FALSE)))</f>
        <v>258</v>
      </c>
      <c r="AA460">
        <f t="array" ref="AA460">IF(Z460=0,VLOOKUP(MIN(IF($R$203:$R$503&gt;AB459,$R$203:$R$503)),$R$203:$W$503,6,FALSE),Z460)</f>
        <v>258</v>
      </c>
      <c r="AB460">
        <f t="shared" si="82"/>
        <v>135353535353535</v>
      </c>
      <c r="AD460" t="e">
        <f t="shared" si="83"/>
        <v>#N/A</v>
      </c>
      <c r="AE460" s="10" t="e">
        <f t="shared" si="84"/>
        <v>#N/A</v>
      </c>
      <c r="AF460" t="e">
        <f t="shared" si="85"/>
        <v>#N/A</v>
      </c>
      <c r="AG460" t="e">
        <f t="shared" si="86"/>
        <v>#N/A</v>
      </c>
      <c r="AH460" t="e">
        <f t="shared" si="87"/>
        <v>#N/A</v>
      </c>
      <c r="AI460" t="e">
        <f t="shared" si="88"/>
        <v>#N/A</v>
      </c>
    </row>
    <row r="461" spans="1:35" x14ac:dyDescent="0.25">
      <c r="A461" s="1">
        <f t="shared" si="93"/>
        <v>0</v>
      </c>
      <c r="B461" s="1" t="str">
        <f>IF('PASTE DATA HERE'!$D260="","",'PASTE DATA HERE'!A260)</f>
        <v/>
      </c>
      <c r="C461" s="1" t="str">
        <f>IF('PASTE DATA HERE'!$D260="","",'PASTE DATA HERE'!B260)</f>
        <v/>
      </c>
      <c r="D461" s="1" t="str">
        <f>IF('PASTE DATA HERE'!$D260="","",'PASTE DATA HERE'!C260)</f>
        <v/>
      </c>
      <c r="E461" s="1" t="str">
        <f>IF('PASTE DATA HERE'!$D260="","",'PASTE DATA HERE'!D260)</f>
        <v/>
      </c>
      <c r="F461" s="1" t="str">
        <f>IF('PASTE DATA HERE'!$D260="","",'PASTE DATA HERE'!E260)</f>
        <v/>
      </c>
      <c r="G461" s="1"/>
      <c r="H461" s="1"/>
      <c r="I461" s="1">
        <v>259</v>
      </c>
      <c r="J461" s="1" t="str">
        <f t="shared" si="102"/>
        <v>ZZZZZZZZZ</v>
      </c>
      <c r="K461">
        <f t="shared" si="94"/>
        <v>35000000000000</v>
      </c>
      <c r="L461">
        <f t="shared" si="95"/>
        <v>350000000000</v>
      </c>
      <c r="M461">
        <f t="shared" si="96"/>
        <v>3500000000</v>
      </c>
      <c r="N461">
        <f t="shared" si="97"/>
        <v>35000000</v>
      </c>
      <c r="O461">
        <f t="shared" si="98"/>
        <v>350000</v>
      </c>
      <c r="P461">
        <f t="shared" si="99"/>
        <v>3500</v>
      </c>
      <c r="Q461">
        <f t="shared" si="100"/>
        <v>35</v>
      </c>
      <c r="R461">
        <f t="shared" ref="R461:R503" si="103">SUM(K461:Q461)+10^14</f>
        <v>135353535353535</v>
      </c>
      <c r="S461" s="1" t="str">
        <f t="shared" si="89"/>
        <v/>
      </c>
      <c r="T461" s="1" t="str">
        <f t="shared" si="90"/>
        <v/>
      </c>
      <c r="U461" s="1" t="str">
        <f t="shared" si="91"/>
        <v/>
      </c>
      <c r="V461" s="1" t="str">
        <f t="shared" si="92"/>
        <v/>
      </c>
      <c r="W461">
        <f t="shared" si="101"/>
        <v>259</v>
      </c>
      <c r="Z461">
        <f t="array" ref="Z461">MIN(IF($R$203:$R$503=AB460,IF($I$203:$I$503&gt;AA460,$I$203:$I$503,FALSE)))</f>
        <v>259</v>
      </c>
      <c r="AA461">
        <f t="array" ref="AA461">IF(Z461=0,VLOOKUP(MIN(IF($R$203:$R$503&gt;AB460,$R$203:$R$503)),$R$203:$W$503,6,FALSE),Z461)</f>
        <v>259</v>
      </c>
      <c r="AB461">
        <f t="shared" ref="AB461:AB503" si="104">VLOOKUP(AA461,$I$203:$R$503,10,FALSE)</f>
        <v>135353535353535</v>
      </c>
      <c r="AD461" t="e">
        <f t="shared" ref="AD461:AD503" si="105">IF(AB461=135353535353535,NA(),AA461)</f>
        <v>#N/A</v>
      </c>
      <c r="AE461" s="10" t="e">
        <f t="shared" ref="AE461:AE503" si="106">VLOOKUP($AD461,$I$203:$V$503,2)</f>
        <v>#N/A</v>
      </c>
      <c r="AF461" t="e">
        <f t="shared" ref="AF461:AF503" si="107">VLOOKUP($AD461,$I$203:$V$503,11)</f>
        <v>#N/A</v>
      </c>
      <c r="AG461" t="e">
        <f t="shared" ref="AG461:AG503" si="108">VLOOKUP($AD461,$I$203:$V$503,12)</f>
        <v>#N/A</v>
      </c>
      <c r="AH461" t="e">
        <f t="shared" ref="AH461:AH503" si="109">VLOOKUP($AD461,$I$203:$V$503,13)</f>
        <v>#N/A</v>
      </c>
      <c r="AI461" t="e">
        <f t="shared" ref="AI461:AI503" si="110">VLOOKUP($AD461,$I$203:$V$503,14)</f>
        <v>#N/A</v>
      </c>
    </row>
    <row r="462" spans="1:35" x14ac:dyDescent="0.25">
      <c r="A462" s="1">
        <f t="shared" si="93"/>
        <v>0</v>
      </c>
      <c r="B462" s="1" t="str">
        <f>IF('PASTE DATA HERE'!$D261="","",'PASTE DATA HERE'!A261)</f>
        <v/>
      </c>
      <c r="C462" s="1" t="str">
        <f>IF('PASTE DATA HERE'!$D261="","",'PASTE DATA HERE'!B261)</f>
        <v/>
      </c>
      <c r="D462" s="1" t="str">
        <f>IF('PASTE DATA HERE'!$D261="","",'PASTE DATA HERE'!C261)</f>
        <v/>
      </c>
      <c r="E462" s="1" t="str">
        <f>IF('PASTE DATA HERE'!$D261="","",'PASTE DATA HERE'!D261)</f>
        <v/>
      </c>
      <c r="F462" s="1" t="str">
        <f>IF('PASTE DATA HERE'!$D261="","",'PASTE DATA HERE'!E261)</f>
        <v/>
      </c>
      <c r="G462" s="1"/>
      <c r="H462" s="1"/>
      <c r="I462" s="1">
        <v>260</v>
      </c>
      <c r="J462" s="1" t="str">
        <f t="shared" si="102"/>
        <v>ZZZZZZZZZ</v>
      </c>
      <c r="K462">
        <f t="shared" si="94"/>
        <v>35000000000000</v>
      </c>
      <c r="L462">
        <f t="shared" si="95"/>
        <v>350000000000</v>
      </c>
      <c r="M462">
        <f t="shared" si="96"/>
        <v>3500000000</v>
      </c>
      <c r="N462">
        <f t="shared" si="97"/>
        <v>35000000</v>
      </c>
      <c r="O462">
        <f t="shared" si="98"/>
        <v>350000</v>
      </c>
      <c r="P462">
        <f t="shared" si="99"/>
        <v>3500</v>
      </c>
      <c r="Q462">
        <f t="shared" si="100"/>
        <v>35</v>
      </c>
      <c r="R462">
        <f t="shared" si="103"/>
        <v>135353535353535</v>
      </c>
      <c r="S462" s="1" t="str">
        <f t="shared" si="89"/>
        <v/>
      </c>
      <c r="T462" s="1" t="str">
        <f t="shared" si="90"/>
        <v/>
      </c>
      <c r="U462" s="1" t="str">
        <f t="shared" si="91"/>
        <v/>
      </c>
      <c r="V462" s="1" t="str">
        <f t="shared" si="92"/>
        <v/>
      </c>
      <c r="W462">
        <f t="shared" si="101"/>
        <v>260</v>
      </c>
      <c r="Z462">
        <f t="array" ref="Z462">MIN(IF($R$203:$R$503=AB461,IF($I$203:$I$503&gt;AA461,$I$203:$I$503,FALSE)))</f>
        <v>260</v>
      </c>
      <c r="AA462">
        <f t="array" ref="AA462">IF(Z462=0,VLOOKUP(MIN(IF($R$203:$R$503&gt;AB461,$R$203:$R$503)),$R$203:$W$503,6,FALSE),Z462)</f>
        <v>260</v>
      </c>
      <c r="AB462">
        <f t="shared" si="104"/>
        <v>135353535353535</v>
      </c>
      <c r="AD462" t="e">
        <f t="shared" si="105"/>
        <v>#N/A</v>
      </c>
      <c r="AE462" s="10" t="e">
        <f t="shared" si="106"/>
        <v>#N/A</v>
      </c>
      <c r="AF462" t="e">
        <f t="shared" si="107"/>
        <v>#N/A</v>
      </c>
      <c r="AG462" t="e">
        <f t="shared" si="108"/>
        <v>#N/A</v>
      </c>
      <c r="AH462" t="e">
        <f t="shared" si="109"/>
        <v>#N/A</v>
      </c>
      <c r="AI462" t="e">
        <f t="shared" si="110"/>
        <v>#N/A</v>
      </c>
    </row>
    <row r="463" spans="1:35" x14ac:dyDescent="0.25">
      <c r="A463" s="1">
        <f t="shared" si="93"/>
        <v>0</v>
      </c>
      <c r="B463" s="1" t="str">
        <f>IF('PASTE DATA HERE'!$D262="","",'PASTE DATA HERE'!A262)</f>
        <v/>
      </c>
      <c r="C463" s="1" t="str">
        <f>IF('PASTE DATA HERE'!$D262="","",'PASTE DATA HERE'!B262)</f>
        <v/>
      </c>
      <c r="D463" s="1" t="str">
        <f>IF('PASTE DATA HERE'!$D262="","",'PASTE DATA HERE'!C262)</f>
        <v/>
      </c>
      <c r="E463" s="1" t="str">
        <f>IF('PASTE DATA HERE'!$D262="","",'PASTE DATA HERE'!D262)</f>
        <v/>
      </c>
      <c r="F463" s="1" t="str">
        <f>IF('PASTE DATA HERE'!$D262="","",'PASTE DATA HERE'!E262)</f>
        <v/>
      </c>
      <c r="G463" s="1"/>
      <c r="H463" s="1"/>
      <c r="I463" s="1">
        <v>261</v>
      </c>
      <c r="J463" s="1" t="str">
        <f t="shared" si="102"/>
        <v>ZZZZZZZZZ</v>
      </c>
      <c r="K463">
        <f t="shared" si="94"/>
        <v>35000000000000</v>
      </c>
      <c r="L463">
        <f t="shared" si="95"/>
        <v>350000000000</v>
      </c>
      <c r="M463">
        <f t="shared" si="96"/>
        <v>3500000000</v>
      </c>
      <c r="N463">
        <f t="shared" si="97"/>
        <v>35000000</v>
      </c>
      <c r="O463">
        <f t="shared" si="98"/>
        <v>350000</v>
      </c>
      <c r="P463">
        <f t="shared" si="99"/>
        <v>3500</v>
      </c>
      <c r="Q463">
        <f t="shared" si="100"/>
        <v>35</v>
      </c>
      <c r="R463">
        <f t="shared" si="103"/>
        <v>135353535353535</v>
      </c>
      <c r="S463" s="1" t="str">
        <f t="shared" si="89"/>
        <v/>
      </c>
      <c r="T463" s="1" t="str">
        <f t="shared" si="90"/>
        <v/>
      </c>
      <c r="U463" s="1" t="str">
        <f t="shared" si="91"/>
        <v/>
      </c>
      <c r="V463" s="1" t="str">
        <f t="shared" si="92"/>
        <v/>
      </c>
      <c r="W463">
        <f t="shared" si="101"/>
        <v>261</v>
      </c>
      <c r="Z463">
        <f t="array" ref="Z463">MIN(IF($R$203:$R$503=AB462,IF($I$203:$I$503&gt;AA462,$I$203:$I$503,FALSE)))</f>
        <v>261</v>
      </c>
      <c r="AA463">
        <f t="array" ref="AA463">IF(Z463=0,VLOOKUP(MIN(IF($R$203:$R$503&gt;AB462,$R$203:$R$503)),$R$203:$W$503,6,FALSE),Z463)</f>
        <v>261</v>
      </c>
      <c r="AB463">
        <f t="shared" si="104"/>
        <v>135353535353535</v>
      </c>
      <c r="AD463" t="e">
        <f t="shared" si="105"/>
        <v>#N/A</v>
      </c>
      <c r="AE463" s="10" t="e">
        <f t="shared" si="106"/>
        <v>#N/A</v>
      </c>
      <c r="AF463" t="e">
        <f t="shared" si="107"/>
        <v>#N/A</v>
      </c>
      <c r="AG463" t="e">
        <f t="shared" si="108"/>
        <v>#N/A</v>
      </c>
      <c r="AH463" t="e">
        <f t="shared" si="109"/>
        <v>#N/A</v>
      </c>
      <c r="AI463" t="e">
        <f t="shared" si="110"/>
        <v>#N/A</v>
      </c>
    </row>
    <row r="464" spans="1:35" x14ac:dyDescent="0.25">
      <c r="A464" s="1">
        <f t="shared" si="93"/>
        <v>0</v>
      </c>
      <c r="B464" s="1" t="str">
        <f>IF('PASTE DATA HERE'!$D263="","",'PASTE DATA HERE'!A263)</f>
        <v/>
      </c>
      <c r="C464" s="1" t="str">
        <f>IF('PASTE DATA HERE'!$D263="","",'PASTE DATA HERE'!B263)</f>
        <v/>
      </c>
      <c r="D464" s="1" t="str">
        <f>IF('PASTE DATA HERE'!$D263="","",'PASTE DATA HERE'!C263)</f>
        <v/>
      </c>
      <c r="E464" s="1" t="str">
        <f>IF('PASTE DATA HERE'!$D263="","",'PASTE DATA HERE'!D263)</f>
        <v/>
      </c>
      <c r="F464" s="1" t="str">
        <f>IF('PASTE DATA HERE'!$D263="","",'PASTE DATA HERE'!E263)</f>
        <v/>
      </c>
      <c r="G464" s="1"/>
      <c r="H464" s="1"/>
      <c r="I464" s="1">
        <v>262</v>
      </c>
      <c r="J464" s="1" t="str">
        <f t="shared" si="102"/>
        <v>ZZZZZZZZZ</v>
      </c>
      <c r="K464">
        <f t="shared" si="94"/>
        <v>35000000000000</v>
      </c>
      <c r="L464">
        <f t="shared" si="95"/>
        <v>350000000000</v>
      </c>
      <c r="M464">
        <f t="shared" si="96"/>
        <v>3500000000</v>
      </c>
      <c r="N464">
        <f t="shared" si="97"/>
        <v>35000000</v>
      </c>
      <c r="O464">
        <f t="shared" si="98"/>
        <v>350000</v>
      </c>
      <c r="P464">
        <f t="shared" si="99"/>
        <v>3500</v>
      </c>
      <c r="Q464">
        <f t="shared" si="100"/>
        <v>35</v>
      </c>
      <c r="R464">
        <f t="shared" si="103"/>
        <v>135353535353535</v>
      </c>
      <c r="S464" s="1" t="str">
        <f t="shared" si="89"/>
        <v/>
      </c>
      <c r="T464" s="1" t="str">
        <f t="shared" si="90"/>
        <v/>
      </c>
      <c r="U464" s="1" t="str">
        <f t="shared" si="91"/>
        <v/>
      </c>
      <c r="V464" s="1" t="str">
        <f t="shared" si="92"/>
        <v/>
      </c>
      <c r="W464">
        <f t="shared" si="101"/>
        <v>262</v>
      </c>
      <c r="Z464">
        <f t="array" ref="Z464">MIN(IF($R$203:$R$503=AB463,IF($I$203:$I$503&gt;AA463,$I$203:$I$503,FALSE)))</f>
        <v>262</v>
      </c>
      <c r="AA464">
        <f t="array" ref="AA464">IF(Z464=0,VLOOKUP(MIN(IF($R$203:$R$503&gt;AB463,$R$203:$R$503)),$R$203:$W$503,6,FALSE),Z464)</f>
        <v>262</v>
      </c>
      <c r="AB464">
        <f t="shared" si="104"/>
        <v>135353535353535</v>
      </c>
      <c r="AD464" t="e">
        <f t="shared" si="105"/>
        <v>#N/A</v>
      </c>
      <c r="AE464" s="10" t="e">
        <f t="shared" si="106"/>
        <v>#N/A</v>
      </c>
      <c r="AF464" t="e">
        <f t="shared" si="107"/>
        <v>#N/A</v>
      </c>
      <c r="AG464" t="e">
        <f t="shared" si="108"/>
        <v>#N/A</v>
      </c>
      <c r="AH464" t="e">
        <f t="shared" si="109"/>
        <v>#N/A</v>
      </c>
      <c r="AI464" t="e">
        <f t="shared" si="110"/>
        <v>#N/A</v>
      </c>
    </row>
    <row r="465" spans="1:35" x14ac:dyDescent="0.25">
      <c r="A465" s="1">
        <f t="shared" si="93"/>
        <v>0</v>
      </c>
      <c r="B465" s="1" t="str">
        <f>IF('PASTE DATA HERE'!$D264="","",'PASTE DATA HERE'!A264)</f>
        <v/>
      </c>
      <c r="C465" s="1" t="str">
        <f>IF('PASTE DATA HERE'!$D264="","",'PASTE DATA HERE'!B264)</f>
        <v/>
      </c>
      <c r="D465" s="1" t="str">
        <f>IF('PASTE DATA HERE'!$D264="","",'PASTE DATA HERE'!C264)</f>
        <v/>
      </c>
      <c r="E465" s="1" t="str">
        <f>IF('PASTE DATA HERE'!$D264="","",'PASTE DATA HERE'!D264)</f>
        <v/>
      </c>
      <c r="F465" s="1" t="str">
        <f>IF('PASTE DATA HERE'!$D264="","",'PASTE DATA HERE'!E264)</f>
        <v/>
      </c>
      <c r="G465" s="1"/>
      <c r="H465" s="1"/>
      <c r="I465" s="1">
        <v>263</v>
      </c>
      <c r="J465" s="1" t="str">
        <f t="shared" si="102"/>
        <v>ZZZZZZZZZ</v>
      </c>
      <c r="K465">
        <f t="shared" si="94"/>
        <v>35000000000000</v>
      </c>
      <c r="L465">
        <f t="shared" si="95"/>
        <v>350000000000</v>
      </c>
      <c r="M465">
        <f t="shared" si="96"/>
        <v>3500000000</v>
      </c>
      <c r="N465">
        <f t="shared" si="97"/>
        <v>35000000</v>
      </c>
      <c r="O465">
        <f t="shared" si="98"/>
        <v>350000</v>
      </c>
      <c r="P465">
        <f t="shared" si="99"/>
        <v>3500</v>
      </c>
      <c r="Q465">
        <f t="shared" si="100"/>
        <v>35</v>
      </c>
      <c r="R465">
        <f t="shared" si="103"/>
        <v>135353535353535</v>
      </c>
      <c r="S465" s="1" t="str">
        <f t="shared" ref="S465:S503" si="111">IFERROR(VLOOKUP($I465,$A$203:$F$503,3,FALSE),"")</f>
        <v/>
      </c>
      <c r="T465" s="1" t="str">
        <f t="shared" ref="T465:T503" si="112">IFERROR(VLOOKUP($I465,$A$203:$F$503,4,FALSE),"")</f>
        <v/>
      </c>
      <c r="U465" s="1" t="str">
        <f t="shared" ref="U465:U503" si="113">IFERROR(VLOOKUP($I465,$A$203:$F$503,5,FALSE),"")</f>
        <v/>
      </c>
      <c r="V465" s="1" t="str">
        <f t="shared" ref="V465:V503" si="114">IFERROR(VLOOKUP($I465,$A$203:$F$503,6,FALSE),"")</f>
        <v/>
      </c>
      <c r="W465">
        <f t="shared" si="101"/>
        <v>263</v>
      </c>
      <c r="Z465">
        <f t="array" ref="Z465">MIN(IF($R$203:$R$503=AB464,IF($I$203:$I$503&gt;AA464,$I$203:$I$503,FALSE)))</f>
        <v>263</v>
      </c>
      <c r="AA465">
        <f t="array" ref="AA465">IF(Z465=0,VLOOKUP(MIN(IF($R$203:$R$503&gt;AB464,$R$203:$R$503)),$R$203:$W$503,6,FALSE),Z465)</f>
        <v>263</v>
      </c>
      <c r="AB465">
        <f t="shared" si="104"/>
        <v>135353535353535</v>
      </c>
      <c r="AD465" t="e">
        <f t="shared" si="105"/>
        <v>#N/A</v>
      </c>
      <c r="AE465" s="10" t="e">
        <f t="shared" si="106"/>
        <v>#N/A</v>
      </c>
      <c r="AF465" t="e">
        <f t="shared" si="107"/>
        <v>#N/A</v>
      </c>
      <c r="AG465" t="e">
        <f t="shared" si="108"/>
        <v>#N/A</v>
      </c>
      <c r="AH465" t="e">
        <f t="shared" si="109"/>
        <v>#N/A</v>
      </c>
      <c r="AI465" t="e">
        <f t="shared" si="110"/>
        <v>#N/A</v>
      </c>
    </row>
    <row r="466" spans="1:35" x14ac:dyDescent="0.25">
      <c r="A466" s="1">
        <f t="shared" si="93"/>
        <v>0</v>
      </c>
      <c r="B466" s="1" t="str">
        <f>IF('PASTE DATA HERE'!$D265="","",'PASTE DATA HERE'!A265)</f>
        <v/>
      </c>
      <c r="C466" s="1" t="str">
        <f>IF('PASTE DATA HERE'!$D265="","",'PASTE DATA HERE'!B265)</f>
        <v/>
      </c>
      <c r="D466" s="1" t="str">
        <f>IF('PASTE DATA HERE'!$D265="","",'PASTE DATA HERE'!C265)</f>
        <v/>
      </c>
      <c r="E466" s="1" t="str">
        <f>IF('PASTE DATA HERE'!$D265="","",'PASTE DATA HERE'!D265)</f>
        <v/>
      </c>
      <c r="F466" s="1" t="str">
        <f>IF('PASTE DATA HERE'!$D265="","",'PASTE DATA HERE'!E265)</f>
        <v/>
      </c>
      <c r="G466" s="1"/>
      <c r="H466" s="1"/>
      <c r="I466" s="1">
        <v>264</v>
      </c>
      <c r="J466" s="1" t="str">
        <f t="shared" si="102"/>
        <v>ZZZZZZZZZ</v>
      </c>
      <c r="K466">
        <f t="shared" si="94"/>
        <v>35000000000000</v>
      </c>
      <c r="L466">
        <f t="shared" si="95"/>
        <v>350000000000</v>
      </c>
      <c r="M466">
        <f t="shared" si="96"/>
        <v>3500000000</v>
      </c>
      <c r="N466">
        <f t="shared" si="97"/>
        <v>35000000</v>
      </c>
      <c r="O466">
        <f t="shared" si="98"/>
        <v>350000</v>
      </c>
      <c r="P466">
        <f t="shared" si="99"/>
        <v>3500</v>
      </c>
      <c r="Q466">
        <f t="shared" si="100"/>
        <v>35</v>
      </c>
      <c r="R466">
        <f t="shared" si="103"/>
        <v>135353535353535</v>
      </c>
      <c r="S466" s="1" t="str">
        <f t="shared" si="111"/>
        <v/>
      </c>
      <c r="T466" s="1" t="str">
        <f t="shared" si="112"/>
        <v/>
      </c>
      <c r="U466" s="1" t="str">
        <f t="shared" si="113"/>
        <v/>
      </c>
      <c r="V466" s="1" t="str">
        <f t="shared" si="114"/>
        <v/>
      </c>
      <c r="W466">
        <f t="shared" si="101"/>
        <v>264</v>
      </c>
      <c r="Z466">
        <f t="array" ref="Z466">MIN(IF($R$203:$R$503=AB465,IF($I$203:$I$503&gt;AA465,$I$203:$I$503,FALSE)))</f>
        <v>264</v>
      </c>
      <c r="AA466">
        <f t="array" ref="AA466">IF(Z466=0,VLOOKUP(MIN(IF($R$203:$R$503&gt;AB465,$R$203:$R$503)),$R$203:$W$503,6,FALSE),Z466)</f>
        <v>264</v>
      </c>
      <c r="AB466">
        <f t="shared" si="104"/>
        <v>135353535353535</v>
      </c>
      <c r="AD466" t="e">
        <f t="shared" si="105"/>
        <v>#N/A</v>
      </c>
      <c r="AE466" s="10" t="e">
        <f t="shared" si="106"/>
        <v>#N/A</v>
      </c>
      <c r="AF466" t="e">
        <f t="shared" si="107"/>
        <v>#N/A</v>
      </c>
      <c r="AG466" t="e">
        <f t="shared" si="108"/>
        <v>#N/A</v>
      </c>
      <c r="AH466" t="e">
        <f t="shared" si="109"/>
        <v>#N/A</v>
      </c>
      <c r="AI466" t="e">
        <f t="shared" si="110"/>
        <v>#N/A</v>
      </c>
    </row>
    <row r="467" spans="1:35" x14ac:dyDescent="0.25">
      <c r="A467" s="1">
        <f t="shared" si="93"/>
        <v>0</v>
      </c>
      <c r="B467" s="1" t="str">
        <f>IF('PASTE DATA HERE'!$D266="","",'PASTE DATA HERE'!A266)</f>
        <v/>
      </c>
      <c r="C467" s="1" t="str">
        <f>IF('PASTE DATA HERE'!$D266="","",'PASTE DATA HERE'!B266)</f>
        <v/>
      </c>
      <c r="D467" s="1" t="str">
        <f>IF('PASTE DATA HERE'!$D266="","",'PASTE DATA HERE'!C266)</f>
        <v/>
      </c>
      <c r="E467" s="1" t="str">
        <f>IF('PASTE DATA HERE'!$D266="","",'PASTE DATA HERE'!D266)</f>
        <v/>
      </c>
      <c r="F467" s="1" t="str">
        <f>IF('PASTE DATA HERE'!$D266="","",'PASTE DATA HERE'!E266)</f>
        <v/>
      </c>
      <c r="G467" s="1"/>
      <c r="H467" s="1"/>
      <c r="I467" s="1">
        <v>265</v>
      </c>
      <c r="J467" s="1" t="str">
        <f t="shared" si="102"/>
        <v>ZZZZZZZZZ</v>
      </c>
      <c r="K467">
        <f t="shared" si="94"/>
        <v>35000000000000</v>
      </c>
      <c r="L467">
        <f t="shared" si="95"/>
        <v>350000000000</v>
      </c>
      <c r="M467">
        <f t="shared" si="96"/>
        <v>3500000000</v>
      </c>
      <c r="N467">
        <f t="shared" si="97"/>
        <v>35000000</v>
      </c>
      <c r="O467">
        <f t="shared" si="98"/>
        <v>350000</v>
      </c>
      <c r="P467">
        <f t="shared" si="99"/>
        <v>3500</v>
      </c>
      <c r="Q467">
        <f t="shared" si="100"/>
        <v>35</v>
      </c>
      <c r="R467">
        <f t="shared" si="103"/>
        <v>135353535353535</v>
      </c>
      <c r="S467" s="1" t="str">
        <f t="shared" si="111"/>
        <v/>
      </c>
      <c r="T467" s="1" t="str">
        <f t="shared" si="112"/>
        <v/>
      </c>
      <c r="U467" s="1" t="str">
        <f t="shared" si="113"/>
        <v/>
      </c>
      <c r="V467" s="1" t="str">
        <f t="shared" si="114"/>
        <v/>
      </c>
      <c r="W467">
        <f t="shared" si="101"/>
        <v>265</v>
      </c>
      <c r="Z467">
        <f t="array" ref="Z467">MIN(IF($R$203:$R$503=AB466,IF($I$203:$I$503&gt;AA466,$I$203:$I$503,FALSE)))</f>
        <v>265</v>
      </c>
      <c r="AA467">
        <f t="array" ref="AA467">IF(Z467=0,VLOOKUP(MIN(IF($R$203:$R$503&gt;AB466,$R$203:$R$503)),$R$203:$W$503,6,FALSE),Z467)</f>
        <v>265</v>
      </c>
      <c r="AB467">
        <f t="shared" si="104"/>
        <v>135353535353535</v>
      </c>
      <c r="AD467" t="e">
        <f t="shared" si="105"/>
        <v>#N/A</v>
      </c>
      <c r="AE467" s="10" t="e">
        <f t="shared" si="106"/>
        <v>#N/A</v>
      </c>
      <c r="AF467" t="e">
        <f t="shared" si="107"/>
        <v>#N/A</v>
      </c>
      <c r="AG467" t="e">
        <f t="shared" si="108"/>
        <v>#N/A</v>
      </c>
      <c r="AH467" t="e">
        <f t="shared" si="109"/>
        <v>#N/A</v>
      </c>
      <c r="AI467" t="e">
        <f t="shared" si="110"/>
        <v>#N/A</v>
      </c>
    </row>
    <row r="468" spans="1:35" x14ac:dyDescent="0.25">
      <c r="A468" s="1">
        <f t="shared" si="93"/>
        <v>0</v>
      </c>
      <c r="B468" s="1" t="str">
        <f>IF('PASTE DATA HERE'!$D267="","",'PASTE DATA HERE'!A267)</f>
        <v/>
      </c>
      <c r="C468" s="1" t="str">
        <f>IF('PASTE DATA HERE'!$D267="","",'PASTE DATA HERE'!B267)</f>
        <v/>
      </c>
      <c r="D468" s="1" t="str">
        <f>IF('PASTE DATA HERE'!$D267="","",'PASTE DATA HERE'!C267)</f>
        <v/>
      </c>
      <c r="E468" s="1" t="str">
        <f>IF('PASTE DATA HERE'!$D267="","",'PASTE DATA HERE'!D267)</f>
        <v/>
      </c>
      <c r="F468" s="1" t="str">
        <f>IF('PASTE DATA HERE'!$D267="","",'PASTE DATA HERE'!E267)</f>
        <v/>
      </c>
      <c r="G468" s="1"/>
      <c r="H468" s="1"/>
      <c r="I468" s="1">
        <v>266</v>
      </c>
      <c r="J468" s="1" t="str">
        <f t="shared" si="102"/>
        <v>ZZZZZZZZZ</v>
      </c>
      <c r="K468">
        <f t="shared" si="94"/>
        <v>35000000000000</v>
      </c>
      <c r="L468">
        <f t="shared" si="95"/>
        <v>350000000000</v>
      </c>
      <c r="M468">
        <f t="shared" si="96"/>
        <v>3500000000</v>
      </c>
      <c r="N468">
        <f t="shared" si="97"/>
        <v>35000000</v>
      </c>
      <c r="O468">
        <f t="shared" si="98"/>
        <v>350000</v>
      </c>
      <c r="P468">
        <f t="shared" si="99"/>
        <v>3500</v>
      </c>
      <c r="Q468">
        <f t="shared" si="100"/>
        <v>35</v>
      </c>
      <c r="R468">
        <f t="shared" si="103"/>
        <v>135353535353535</v>
      </c>
      <c r="S468" s="1" t="str">
        <f t="shared" si="111"/>
        <v/>
      </c>
      <c r="T468" s="1" t="str">
        <f t="shared" si="112"/>
        <v/>
      </c>
      <c r="U468" s="1" t="str">
        <f t="shared" si="113"/>
        <v/>
      </c>
      <c r="V468" s="1" t="str">
        <f t="shared" si="114"/>
        <v/>
      </c>
      <c r="W468">
        <f t="shared" si="101"/>
        <v>266</v>
      </c>
      <c r="Z468">
        <f t="array" ref="Z468">MIN(IF($R$203:$R$503=AB467,IF($I$203:$I$503&gt;AA467,$I$203:$I$503,FALSE)))</f>
        <v>266</v>
      </c>
      <c r="AA468">
        <f t="array" ref="AA468">IF(Z468=0,VLOOKUP(MIN(IF($R$203:$R$503&gt;AB467,$R$203:$R$503)),$R$203:$W$503,6,FALSE),Z468)</f>
        <v>266</v>
      </c>
      <c r="AB468">
        <f t="shared" si="104"/>
        <v>135353535353535</v>
      </c>
      <c r="AD468" t="e">
        <f t="shared" si="105"/>
        <v>#N/A</v>
      </c>
      <c r="AE468" s="10" t="e">
        <f t="shared" si="106"/>
        <v>#N/A</v>
      </c>
      <c r="AF468" t="e">
        <f t="shared" si="107"/>
        <v>#N/A</v>
      </c>
      <c r="AG468" t="e">
        <f t="shared" si="108"/>
        <v>#N/A</v>
      </c>
      <c r="AH468" t="e">
        <f t="shared" si="109"/>
        <v>#N/A</v>
      </c>
      <c r="AI468" t="e">
        <f t="shared" si="110"/>
        <v>#N/A</v>
      </c>
    </row>
    <row r="469" spans="1:35" x14ac:dyDescent="0.25">
      <c r="A469" s="1">
        <f t="shared" si="93"/>
        <v>0</v>
      </c>
      <c r="B469" s="1" t="str">
        <f>IF('PASTE DATA HERE'!$D268="","",'PASTE DATA HERE'!A268)</f>
        <v/>
      </c>
      <c r="C469" s="1" t="str">
        <f>IF('PASTE DATA HERE'!$D268="","",'PASTE DATA HERE'!B268)</f>
        <v/>
      </c>
      <c r="D469" s="1" t="str">
        <f>IF('PASTE DATA HERE'!$D268="","",'PASTE DATA HERE'!C268)</f>
        <v/>
      </c>
      <c r="E469" s="1" t="str">
        <f>IF('PASTE DATA HERE'!$D268="","",'PASTE DATA HERE'!D268)</f>
        <v/>
      </c>
      <c r="F469" s="1" t="str">
        <f>IF('PASTE DATA HERE'!$D268="","",'PASTE DATA HERE'!E268)</f>
        <v/>
      </c>
      <c r="G469" s="1"/>
      <c r="H469" s="1"/>
      <c r="I469" s="1">
        <v>267</v>
      </c>
      <c r="J469" s="1" t="str">
        <f t="shared" si="102"/>
        <v>ZZZZZZZZZ</v>
      </c>
      <c r="K469">
        <f t="shared" si="94"/>
        <v>35000000000000</v>
      </c>
      <c r="L469">
        <f t="shared" si="95"/>
        <v>350000000000</v>
      </c>
      <c r="M469">
        <f t="shared" si="96"/>
        <v>3500000000</v>
      </c>
      <c r="N469">
        <f t="shared" si="97"/>
        <v>35000000</v>
      </c>
      <c r="O469">
        <f t="shared" si="98"/>
        <v>350000</v>
      </c>
      <c r="P469">
        <f t="shared" si="99"/>
        <v>3500</v>
      </c>
      <c r="Q469">
        <f t="shared" si="100"/>
        <v>35</v>
      </c>
      <c r="R469">
        <f t="shared" si="103"/>
        <v>135353535353535</v>
      </c>
      <c r="S469" s="1" t="str">
        <f t="shared" si="111"/>
        <v/>
      </c>
      <c r="T469" s="1" t="str">
        <f t="shared" si="112"/>
        <v/>
      </c>
      <c r="U469" s="1" t="str">
        <f t="shared" si="113"/>
        <v/>
      </c>
      <c r="V469" s="1" t="str">
        <f t="shared" si="114"/>
        <v/>
      </c>
      <c r="W469">
        <f t="shared" si="101"/>
        <v>267</v>
      </c>
      <c r="Z469">
        <f t="array" ref="Z469">MIN(IF($R$203:$R$503=AB468,IF($I$203:$I$503&gt;AA468,$I$203:$I$503,FALSE)))</f>
        <v>267</v>
      </c>
      <c r="AA469">
        <f t="array" ref="AA469">IF(Z469=0,VLOOKUP(MIN(IF($R$203:$R$503&gt;AB468,$R$203:$R$503)),$R$203:$W$503,6,FALSE),Z469)</f>
        <v>267</v>
      </c>
      <c r="AB469">
        <f t="shared" si="104"/>
        <v>135353535353535</v>
      </c>
      <c r="AD469" t="e">
        <f t="shared" si="105"/>
        <v>#N/A</v>
      </c>
      <c r="AE469" s="10" t="e">
        <f t="shared" si="106"/>
        <v>#N/A</v>
      </c>
      <c r="AF469" t="e">
        <f t="shared" si="107"/>
        <v>#N/A</v>
      </c>
      <c r="AG469" t="e">
        <f t="shared" si="108"/>
        <v>#N/A</v>
      </c>
      <c r="AH469" t="e">
        <f t="shared" si="109"/>
        <v>#N/A</v>
      </c>
      <c r="AI469" t="e">
        <f t="shared" si="110"/>
        <v>#N/A</v>
      </c>
    </row>
    <row r="470" spans="1:35" x14ac:dyDescent="0.25">
      <c r="A470" s="1">
        <f t="shared" si="93"/>
        <v>0</v>
      </c>
      <c r="B470" s="1" t="str">
        <f>IF('PASTE DATA HERE'!$D269="","",'PASTE DATA HERE'!A269)</f>
        <v/>
      </c>
      <c r="C470" s="1" t="str">
        <f>IF('PASTE DATA HERE'!$D269="","",'PASTE DATA HERE'!B269)</f>
        <v/>
      </c>
      <c r="D470" s="1" t="str">
        <f>IF('PASTE DATA HERE'!$D269="","",'PASTE DATA HERE'!C269)</f>
        <v/>
      </c>
      <c r="E470" s="1" t="str">
        <f>IF('PASTE DATA HERE'!$D269="","",'PASTE DATA HERE'!D269)</f>
        <v/>
      </c>
      <c r="F470" s="1" t="str">
        <f>IF('PASTE DATA HERE'!$D269="","",'PASTE DATA HERE'!E269)</f>
        <v/>
      </c>
      <c r="G470" s="1"/>
      <c r="H470" s="1"/>
      <c r="I470" s="1">
        <v>268</v>
      </c>
      <c r="J470" s="1" t="str">
        <f t="shared" si="102"/>
        <v>ZZZZZZZZZ</v>
      </c>
      <c r="K470">
        <f t="shared" si="94"/>
        <v>35000000000000</v>
      </c>
      <c r="L470">
        <f t="shared" si="95"/>
        <v>350000000000</v>
      </c>
      <c r="M470">
        <f t="shared" si="96"/>
        <v>3500000000</v>
      </c>
      <c r="N470">
        <f t="shared" si="97"/>
        <v>35000000</v>
      </c>
      <c r="O470">
        <f t="shared" si="98"/>
        <v>350000</v>
      </c>
      <c r="P470">
        <f t="shared" si="99"/>
        <v>3500</v>
      </c>
      <c r="Q470">
        <f t="shared" si="100"/>
        <v>35</v>
      </c>
      <c r="R470">
        <f t="shared" si="103"/>
        <v>135353535353535</v>
      </c>
      <c r="S470" s="1" t="str">
        <f t="shared" si="111"/>
        <v/>
      </c>
      <c r="T470" s="1" t="str">
        <f t="shared" si="112"/>
        <v/>
      </c>
      <c r="U470" s="1" t="str">
        <f t="shared" si="113"/>
        <v/>
      </c>
      <c r="V470" s="1" t="str">
        <f t="shared" si="114"/>
        <v/>
      </c>
      <c r="W470">
        <f t="shared" si="101"/>
        <v>268</v>
      </c>
      <c r="Z470">
        <f t="array" ref="Z470">MIN(IF($R$203:$R$503=AB469,IF($I$203:$I$503&gt;AA469,$I$203:$I$503,FALSE)))</f>
        <v>268</v>
      </c>
      <c r="AA470">
        <f t="array" ref="AA470">IF(Z470=0,VLOOKUP(MIN(IF($R$203:$R$503&gt;AB469,$R$203:$R$503)),$R$203:$W$503,6,FALSE),Z470)</f>
        <v>268</v>
      </c>
      <c r="AB470">
        <f t="shared" si="104"/>
        <v>135353535353535</v>
      </c>
      <c r="AD470" t="e">
        <f t="shared" si="105"/>
        <v>#N/A</v>
      </c>
      <c r="AE470" s="10" t="e">
        <f t="shared" si="106"/>
        <v>#N/A</v>
      </c>
      <c r="AF470" t="e">
        <f t="shared" si="107"/>
        <v>#N/A</v>
      </c>
      <c r="AG470" t="e">
        <f t="shared" si="108"/>
        <v>#N/A</v>
      </c>
      <c r="AH470" t="e">
        <f t="shared" si="109"/>
        <v>#N/A</v>
      </c>
      <c r="AI470" t="e">
        <f t="shared" si="110"/>
        <v>#N/A</v>
      </c>
    </row>
    <row r="471" spans="1:35" x14ac:dyDescent="0.25">
      <c r="A471" s="1">
        <f t="shared" si="93"/>
        <v>0</v>
      </c>
      <c r="B471" s="1" t="str">
        <f>IF('PASTE DATA HERE'!$D270="","",'PASTE DATA HERE'!A270)</f>
        <v/>
      </c>
      <c r="C471" s="1" t="str">
        <f>IF('PASTE DATA HERE'!$D270="","",'PASTE DATA HERE'!B270)</f>
        <v/>
      </c>
      <c r="D471" s="1" t="str">
        <f>IF('PASTE DATA HERE'!$D270="","",'PASTE DATA HERE'!C270)</f>
        <v/>
      </c>
      <c r="E471" s="1" t="str">
        <f>IF('PASTE DATA HERE'!$D270="","",'PASTE DATA HERE'!D270)</f>
        <v/>
      </c>
      <c r="F471" s="1" t="str">
        <f>IF('PASTE DATA HERE'!$D270="","",'PASTE DATA HERE'!E270)</f>
        <v/>
      </c>
      <c r="G471" s="1"/>
      <c r="H471" s="1"/>
      <c r="I471" s="1">
        <v>269</v>
      </c>
      <c r="J471" s="1" t="str">
        <f t="shared" si="102"/>
        <v>ZZZZZZZZZ</v>
      </c>
      <c r="K471">
        <f t="shared" si="94"/>
        <v>35000000000000</v>
      </c>
      <c r="L471">
        <f t="shared" si="95"/>
        <v>350000000000</v>
      </c>
      <c r="M471">
        <f t="shared" si="96"/>
        <v>3500000000</v>
      </c>
      <c r="N471">
        <f t="shared" si="97"/>
        <v>35000000</v>
      </c>
      <c r="O471">
        <f t="shared" si="98"/>
        <v>350000</v>
      </c>
      <c r="P471">
        <f t="shared" si="99"/>
        <v>3500</v>
      </c>
      <c r="Q471">
        <f t="shared" si="100"/>
        <v>35</v>
      </c>
      <c r="R471">
        <f t="shared" si="103"/>
        <v>135353535353535</v>
      </c>
      <c r="S471" s="1" t="str">
        <f t="shared" si="111"/>
        <v/>
      </c>
      <c r="T471" s="1" t="str">
        <f t="shared" si="112"/>
        <v/>
      </c>
      <c r="U471" s="1" t="str">
        <f t="shared" si="113"/>
        <v/>
      </c>
      <c r="V471" s="1" t="str">
        <f t="shared" si="114"/>
        <v/>
      </c>
      <c r="W471">
        <f t="shared" si="101"/>
        <v>269</v>
      </c>
      <c r="Z471">
        <f t="array" ref="Z471">MIN(IF($R$203:$R$503=AB470,IF($I$203:$I$503&gt;AA470,$I$203:$I$503,FALSE)))</f>
        <v>269</v>
      </c>
      <c r="AA471">
        <f t="array" ref="AA471">IF(Z471=0,VLOOKUP(MIN(IF($R$203:$R$503&gt;AB470,$R$203:$R$503)),$R$203:$W$503,6,FALSE),Z471)</f>
        <v>269</v>
      </c>
      <c r="AB471">
        <f t="shared" si="104"/>
        <v>135353535353535</v>
      </c>
      <c r="AD471" t="e">
        <f t="shared" si="105"/>
        <v>#N/A</v>
      </c>
      <c r="AE471" s="10" t="e">
        <f t="shared" si="106"/>
        <v>#N/A</v>
      </c>
      <c r="AF471" t="e">
        <f t="shared" si="107"/>
        <v>#N/A</v>
      </c>
      <c r="AG471" t="e">
        <f t="shared" si="108"/>
        <v>#N/A</v>
      </c>
      <c r="AH471" t="e">
        <f t="shared" si="109"/>
        <v>#N/A</v>
      </c>
      <c r="AI471" t="e">
        <f t="shared" si="110"/>
        <v>#N/A</v>
      </c>
    </row>
    <row r="472" spans="1:35" x14ac:dyDescent="0.25">
      <c r="A472" s="1">
        <f t="shared" si="93"/>
        <v>0</v>
      </c>
      <c r="B472" s="1" t="str">
        <f>IF('PASTE DATA HERE'!$D271="","",'PASTE DATA HERE'!A271)</f>
        <v/>
      </c>
      <c r="C472" s="1" t="str">
        <f>IF('PASTE DATA HERE'!$D271="","",'PASTE DATA HERE'!B271)</f>
        <v/>
      </c>
      <c r="D472" s="1" t="str">
        <f>IF('PASTE DATA HERE'!$D271="","",'PASTE DATA HERE'!C271)</f>
        <v/>
      </c>
      <c r="E472" s="1" t="str">
        <f>IF('PASTE DATA HERE'!$D271="","",'PASTE DATA HERE'!D271)</f>
        <v/>
      </c>
      <c r="F472" s="1" t="str">
        <f>IF('PASTE DATA HERE'!$D271="","",'PASTE DATA HERE'!E271)</f>
        <v/>
      </c>
      <c r="G472" s="1"/>
      <c r="H472" s="1"/>
      <c r="I472" s="1">
        <v>270</v>
      </c>
      <c r="J472" s="1" t="str">
        <f t="shared" si="102"/>
        <v>ZZZZZZZZZ</v>
      </c>
      <c r="K472">
        <f t="shared" si="94"/>
        <v>35000000000000</v>
      </c>
      <c r="L472">
        <f t="shared" si="95"/>
        <v>350000000000</v>
      </c>
      <c r="M472">
        <f t="shared" si="96"/>
        <v>3500000000</v>
      </c>
      <c r="N472">
        <f t="shared" si="97"/>
        <v>35000000</v>
      </c>
      <c r="O472">
        <f t="shared" si="98"/>
        <v>350000</v>
      </c>
      <c r="P472">
        <f t="shared" si="99"/>
        <v>3500</v>
      </c>
      <c r="Q472">
        <f t="shared" si="100"/>
        <v>35</v>
      </c>
      <c r="R472">
        <f t="shared" si="103"/>
        <v>135353535353535</v>
      </c>
      <c r="S472" s="1" t="str">
        <f t="shared" si="111"/>
        <v/>
      </c>
      <c r="T472" s="1" t="str">
        <f t="shared" si="112"/>
        <v/>
      </c>
      <c r="U472" s="1" t="str">
        <f t="shared" si="113"/>
        <v/>
      </c>
      <c r="V472" s="1" t="str">
        <f t="shared" si="114"/>
        <v/>
      </c>
      <c r="W472">
        <f t="shared" si="101"/>
        <v>270</v>
      </c>
      <c r="Z472">
        <f t="array" ref="Z472">MIN(IF($R$203:$R$503=AB471,IF($I$203:$I$503&gt;AA471,$I$203:$I$503,FALSE)))</f>
        <v>270</v>
      </c>
      <c r="AA472">
        <f t="array" ref="AA472">IF(Z472=0,VLOOKUP(MIN(IF($R$203:$R$503&gt;AB471,$R$203:$R$503)),$R$203:$W$503,6,FALSE),Z472)</f>
        <v>270</v>
      </c>
      <c r="AB472">
        <f t="shared" si="104"/>
        <v>135353535353535</v>
      </c>
      <c r="AD472" t="e">
        <f t="shared" si="105"/>
        <v>#N/A</v>
      </c>
      <c r="AE472" s="10" t="e">
        <f t="shared" si="106"/>
        <v>#N/A</v>
      </c>
      <c r="AF472" t="e">
        <f t="shared" si="107"/>
        <v>#N/A</v>
      </c>
      <c r="AG472" t="e">
        <f t="shared" si="108"/>
        <v>#N/A</v>
      </c>
      <c r="AH472" t="e">
        <f t="shared" si="109"/>
        <v>#N/A</v>
      </c>
      <c r="AI472" t="e">
        <f t="shared" si="110"/>
        <v>#N/A</v>
      </c>
    </row>
    <row r="473" spans="1:35" x14ac:dyDescent="0.25">
      <c r="A473" s="1">
        <f t="shared" si="93"/>
        <v>0</v>
      </c>
      <c r="B473" s="1" t="str">
        <f>IF('PASTE DATA HERE'!$D272="","",'PASTE DATA HERE'!A272)</f>
        <v/>
      </c>
      <c r="C473" s="1" t="str">
        <f>IF('PASTE DATA HERE'!$D272="","",'PASTE DATA HERE'!B272)</f>
        <v/>
      </c>
      <c r="D473" s="1" t="str">
        <f>IF('PASTE DATA HERE'!$D272="","",'PASTE DATA HERE'!C272)</f>
        <v/>
      </c>
      <c r="E473" s="1" t="str">
        <f>IF('PASTE DATA HERE'!$D272="","",'PASTE DATA HERE'!D272)</f>
        <v/>
      </c>
      <c r="F473" s="1" t="str">
        <f>IF('PASTE DATA HERE'!$D272="","",'PASTE DATA HERE'!E272)</f>
        <v/>
      </c>
      <c r="G473" s="1"/>
      <c r="H473" s="1"/>
      <c r="I473" s="1">
        <v>271</v>
      </c>
      <c r="J473" s="1" t="str">
        <f t="shared" si="102"/>
        <v>ZZZZZZZZZ</v>
      </c>
      <c r="K473">
        <f t="shared" si="94"/>
        <v>35000000000000</v>
      </c>
      <c r="L473">
        <f t="shared" si="95"/>
        <v>350000000000</v>
      </c>
      <c r="M473">
        <f t="shared" si="96"/>
        <v>3500000000</v>
      </c>
      <c r="N473">
        <f t="shared" si="97"/>
        <v>35000000</v>
      </c>
      <c r="O473">
        <f t="shared" si="98"/>
        <v>350000</v>
      </c>
      <c r="P473">
        <f t="shared" si="99"/>
        <v>3500</v>
      </c>
      <c r="Q473">
        <f t="shared" si="100"/>
        <v>35</v>
      </c>
      <c r="R473">
        <f t="shared" si="103"/>
        <v>135353535353535</v>
      </c>
      <c r="S473" s="1" t="str">
        <f t="shared" si="111"/>
        <v/>
      </c>
      <c r="T473" s="1" t="str">
        <f t="shared" si="112"/>
        <v/>
      </c>
      <c r="U473" s="1" t="str">
        <f t="shared" si="113"/>
        <v/>
      </c>
      <c r="V473" s="1" t="str">
        <f t="shared" si="114"/>
        <v/>
      </c>
      <c r="W473">
        <f t="shared" si="101"/>
        <v>271</v>
      </c>
      <c r="Z473">
        <f t="array" ref="Z473">MIN(IF($R$203:$R$503=AB472,IF($I$203:$I$503&gt;AA472,$I$203:$I$503,FALSE)))</f>
        <v>271</v>
      </c>
      <c r="AA473">
        <f t="array" ref="AA473">IF(Z473=0,VLOOKUP(MIN(IF($R$203:$R$503&gt;AB472,$R$203:$R$503)),$R$203:$W$503,6,FALSE),Z473)</f>
        <v>271</v>
      </c>
      <c r="AB473">
        <f t="shared" si="104"/>
        <v>135353535353535</v>
      </c>
      <c r="AD473" t="e">
        <f t="shared" si="105"/>
        <v>#N/A</v>
      </c>
      <c r="AE473" s="10" t="e">
        <f t="shared" si="106"/>
        <v>#N/A</v>
      </c>
      <c r="AF473" t="e">
        <f t="shared" si="107"/>
        <v>#N/A</v>
      </c>
      <c r="AG473" t="e">
        <f t="shared" si="108"/>
        <v>#N/A</v>
      </c>
      <c r="AH473" t="e">
        <f t="shared" si="109"/>
        <v>#N/A</v>
      </c>
      <c r="AI473" t="e">
        <f t="shared" si="110"/>
        <v>#N/A</v>
      </c>
    </row>
    <row r="474" spans="1:35" x14ac:dyDescent="0.25">
      <c r="A474" s="1">
        <f t="shared" si="93"/>
        <v>0</v>
      </c>
      <c r="B474" s="1" t="str">
        <f>IF('PASTE DATA HERE'!$D273="","",'PASTE DATA HERE'!A273)</f>
        <v/>
      </c>
      <c r="C474" s="1" t="str">
        <f>IF('PASTE DATA HERE'!$D273="","",'PASTE DATA HERE'!B273)</f>
        <v/>
      </c>
      <c r="D474" s="1" t="str">
        <f>IF('PASTE DATA HERE'!$D273="","",'PASTE DATA HERE'!C273)</f>
        <v/>
      </c>
      <c r="E474" s="1" t="str">
        <f>IF('PASTE DATA HERE'!$D273="","",'PASTE DATA HERE'!D273)</f>
        <v/>
      </c>
      <c r="F474" s="1" t="str">
        <f>IF('PASTE DATA HERE'!$D273="","",'PASTE DATA HERE'!E273)</f>
        <v/>
      </c>
      <c r="G474" s="1"/>
      <c r="H474" s="1"/>
      <c r="I474" s="1">
        <v>272</v>
      </c>
      <c r="J474" s="1" t="str">
        <f t="shared" si="102"/>
        <v>ZZZZZZZZZ</v>
      </c>
      <c r="K474">
        <f t="shared" si="94"/>
        <v>35000000000000</v>
      </c>
      <c r="L474">
        <f t="shared" si="95"/>
        <v>350000000000</v>
      </c>
      <c r="M474">
        <f t="shared" si="96"/>
        <v>3500000000</v>
      </c>
      <c r="N474">
        <f t="shared" si="97"/>
        <v>35000000</v>
      </c>
      <c r="O474">
        <f t="shared" si="98"/>
        <v>350000</v>
      </c>
      <c r="P474">
        <f t="shared" si="99"/>
        <v>3500</v>
      </c>
      <c r="Q474">
        <f t="shared" si="100"/>
        <v>35</v>
      </c>
      <c r="R474">
        <f t="shared" si="103"/>
        <v>135353535353535</v>
      </c>
      <c r="S474" s="1" t="str">
        <f t="shared" si="111"/>
        <v/>
      </c>
      <c r="T474" s="1" t="str">
        <f t="shared" si="112"/>
        <v/>
      </c>
      <c r="U474" s="1" t="str">
        <f t="shared" si="113"/>
        <v/>
      </c>
      <c r="V474" s="1" t="str">
        <f t="shared" si="114"/>
        <v/>
      </c>
      <c r="W474">
        <f t="shared" si="101"/>
        <v>272</v>
      </c>
      <c r="Z474">
        <f t="array" ref="Z474">MIN(IF($R$203:$R$503=AB473,IF($I$203:$I$503&gt;AA473,$I$203:$I$503,FALSE)))</f>
        <v>272</v>
      </c>
      <c r="AA474">
        <f t="array" ref="AA474">IF(Z474=0,VLOOKUP(MIN(IF($R$203:$R$503&gt;AB473,$R$203:$R$503)),$R$203:$W$503,6,FALSE),Z474)</f>
        <v>272</v>
      </c>
      <c r="AB474">
        <f t="shared" si="104"/>
        <v>135353535353535</v>
      </c>
      <c r="AD474" t="e">
        <f t="shared" si="105"/>
        <v>#N/A</v>
      </c>
      <c r="AE474" s="10" t="e">
        <f t="shared" si="106"/>
        <v>#N/A</v>
      </c>
      <c r="AF474" t="e">
        <f t="shared" si="107"/>
        <v>#N/A</v>
      </c>
      <c r="AG474" t="e">
        <f t="shared" si="108"/>
        <v>#N/A</v>
      </c>
      <c r="AH474" t="e">
        <f t="shared" si="109"/>
        <v>#N/A</v>
      </c>
      <c r="AI474" t="e">
        <f t="shared" si="110"/>
        <v>#N/A</v>
      </c>
    </row>
    <row r="475" spans="1:35" x14ac:dyDescent="0.25">
      <c r="A475" s="1">
        <f t="shared" si="93"/>
        <v>0</v>
      </c>
      <c r="B475" s="1" t="str">
        <f>IF('PASTE DATA HERE'!$D274="","",'PASTE DATA HERE'!A274)</f>
        <v/>
      </c>
      <c r="C475" s="1" t="str">
        <f>IF('PASTE DATA HERE'!$D274="","",'PASTE DATA HERE'!B274)</f>
        <v/>
      </c>
      <c r="D475" s="1" t="str">
        <f>IF('PASTE DATA HERE'!$D274="","",'PASTE DATA HERE'!C274)</f>
        <v/>
      </c>
      <c r="E475" s="1" t="str">
        <f>IF('PASTE DATA HERE'!$D274="","",'PASTE DATA HERE'!D274)</f>
        <v/>
      </c>
      <c r="F475" s="1" t="str">
        <f>IF('PASTE DATA HERE'!$D274="","",'PASTE DATA HERE'!E274)</f>
        <v/>
      </c>
      <c r="G475" s="1"/>
      <c r="H475" s="1"/>
      <c r="I475" s="1">
        <v>273</v>
      </c>
      <c r="J475" s="1" t="str">
        <f t="shared" si="102"/>
        <v>ZZZZZZZZZ</v>
      </c>
      <c r="K475">
        <f t="shared" si="94"/>
        <v>35000000000000</v>
      </c>
      <c r="L475">
        <f t="shared" si="95"/>
        <v>350000000000</v>
      </c>
      <c r="M475">
        <f t="shared" si="96"/>
        <v>3500000000</v>
      </c>
      <c r="N475">
        <f t="shared" si="97"/>
        <v>35000000</v>
      </c>
      <c r="O475">
        <f t="shared" si="98"/>
        <v>350000</v>
      </c>
      <c r="P475">
        <f t="shared" si="99"/>
        <v>3500</v>
      </c>
      <c r="Q475">
        <f t="shared" si="100"/>
        <v>35</v>
      </c>
      <c r="R475">
        <f t="shared" si="103"/>
        <v>135353535353535</v>
      </c>
      <c r="S475" s="1" t="str">
        <f t="shared" si="111"/>
        <v/>
      </c>
      <c r="T475" s="1" t="str">
        <f t="shared" si="112"/>
        <v/>
      </c>
      <c r="U475" s="1" t="str">
        <f t="shared" si="113"/>
        <v/>
      </c>
      <c r="V475" s="1" t="str">
        <f t="shared" si="114"/>
        <v/>
      </c>
      <c r="W475">
        <f t="shared" si="101"/>
        <v>273</v>
      </c>
      <c r="Z475">
        <f t="array" ref="Z475">MIN(IF($R$203:$R$503=AB474,IF($I$203:$I$503&gt;AA474,$I$203:$I$503,FALSE)))</f>
        <v>273</v>
      </c>
      <c r="AA475">
        <f t="array" ref="AA475">IF(Z475=0,VLOOKUP(MIN(IF($R$203:$R$503&gt;AB474,$R$203:$R$503)),$R$203:$W$503,6,FALSE),Z475)</f>
        <v>273</v>
      </c>
      <c r="AB475">
        <f t="shared" si="104"/>
        <v>135353535353535</v>
      </c>
      <c r="AD475" t="e">
        <f t="shared" si="105"/>
        <v>#N/A</v>
      </c>
      <c r="AE475" s="10" t="e">
        <f t="shared" si="106"/>
        <v>#N/A</v>
      </c>
      <c r="AF475" t="e">
        <f t="shared" si="107"/>
        <v>#N/A</v>
      </c>
      <c r="AG475" t="e">
        <f t="shared" si="108"/>
        <v>#N/A</v>
      </c>
      <c r="AH475" t="e">
        <f t="shared" si="109"/>
        <v>#N/A</v>
      </c>
      <c r="AI475" t="e">
        <f t="shared" si="110"/>
        <v>#N/A</v>
      </c>
    </row>
    <row r="476" spans="1:35" x14ac:dyDescent="0.25">
      <c r="A476" s="1">
        <f t="shared" si="93"/>
        <v>0</v>
      </c>
      <c r="B476" s="1" t="str">
        <f>IF('PASTE DATA HERE'!$D275="","",'PASTE DATA HERE'!A275)</f>
        <v/>
      </c>
      <c r="C476" s="1" t="str">
        <f>IF('PASTE DATA HERE'!$D275="","",'PASTE DATA HERE'!B275)</f>
        <v/>
      </c>
      <c r="D476" s="1" t="str">
        <f>IF('PASTE DATA HERE'!$D275="","",'PASTE DATA HERE'!C275)</f>
        <v/>
      </c>
      <c r="E476" s="1" t="str">
        <f>IF('PASTE DATA HERE'!$D275="","",'PASTE DATA HERE'!D275)</f>
        <v/>
      </c>
      <c r="F476" s="1" t="str">
        <f>IF('PASTE DATA HERE'!$D275="","",'PASTE DATA HERE'!E275)</f>
        <v/>
      </c>
      <c r="G476" s="1"/>
      <c r="H476" s="1"/>
      <c r="I476" s="1">
        <v>274</v>
      </c>
      <c r="J476" s="1" t="str">
        <f t="shared" si="102"/>
        <v>ZZZZZZZZZ</v>
      </c>
      <c r="K476">
        <f t="shared" si="94"/>
        <v>35000000000000</v>
      </c>
      <c r="L476">
        <f t="shared" si="95"/>
        <v>350000000000</v>
      </c>
      <c r="M476">
        <f t="shared" si="96"/>
        <v>3500000000</v>
      </c>
      <c r="N476">
        <f t="shared" si="97"/>
        <v>35000000</v>
      </c>
      <c r="O476">
        <f t="shared" si="98"/>
        <v>350000</v>
      </c>
      <c r="P476">
        <f t="shared" si="99"/>
        <v>3500</v>
      </c>
      <c r="Q476">
        <f t="shared" si="100"/>
        <v>35</v>
      </c>
      <c r="R476">
        <f t="shared" si="103"/>
        <v>135353535353535</v>
      </c>
      <c r="S476" s="1" t="str">
        <f t="shared" si="111"/>
        <v/>
      </c>
      <c r="T476" s="1" t="str">
        <f t="shared" si="112"/>
        <v/>
      </c>
      <c r="U476" s="1" t="str">
        <f t="shared" si="113"/>
        <v/>
      </c>
      <c r="V476" s="1" t="str">
        <f t="shared" si="114"/>
        <v/>
      </c>
      <c r="W476">
        <f t="shared" si="101"/>
        <v>274</v>
      </c>
      <c r="Z476">
        <f t="array" ref="Z476">MIN(IF($R$203:$R$503=AB475,IF($I$203:$I$503&gt;AA475,$I$203:$I$503,FALSE)))</f>
        <v>274</v>
      </c>
      <c r="AA476">
        <f t="array" ref="AA476">IF(Z476=0,VLOOKUP(MIN(IF($R$203:$R$503&gt;AB475,$R$203:$R$503)),$R$203:$W$503,6,FALSE),Z476)</f>
        <v>274</v>
      </c>
      <c r="AB476">
        <f t="shared" si="104"/>
        <v>135353535353535</v>
      </c>
      <c r="AD476" t="e">
        <f t="shared" si="105"/>
        <v>#N/A</v>
      </c>
      <c r="AE476" s="10" t="e">
        <f t="shared" si="106"/>
        <v>#N/A</v>
      </c>
      <c r="AF476" t="e">
        <f t="shared" si="107"/>
        <v>#N/A</v>
      </c>
      <c r="AG476" t="e">
        <f t="shared" si="108"/>
        <v>#N/A</v>
      </c>
      <c r="AH476" t="e">
        <f t="shared" si="109"/>
        <v>#N/A</v>
      </c>
      <c r="AI476" t="e">
        <f t="shared" si="110"/>
        <v>#N/A</v>
      </c>
    </row>
    <row r="477" spans="1:35" x14ac:dyDescent="0.25">
      <c r="A477" s="1">
        <f t="shared" si="93"/>
        <v>0</v>
      </c>
      <c r="B477" s="1" t="str">
        <f>IF('PASTE DATA HERE'!$D276="","",'PASTE DATA HERE'!A276)</f>
        <v/>
      </c>
      <c r="C477" s="1" t="str">
        <f>IF('PASTE DATA HERE'!$D276="","",'PASTE DATA HERE'!B276)</f>
        <v/>
      </c>
      <c r="D477" s="1" t="str">
        <f>IF('PASTE DATA HERE'!$D276="","",'PASTE DATA HERE'!C276)</f>
        <v/>
      </c>
      <c r="E477" s="1" t="str">
        <f>IF('PASTE DATA HERE'!$D276="","",'PASTE DATA HERE'!D276)</f>
        <v/>
      </c>
      <c r="F477" s="1" t="str">
        <f>IF('PASTE DATA HERE'!$D276="","",'PASTE DATA HERE'!E276)</f>
        <v/>
      </c>
      <c r="G477" s="1"/>
      <c r="H477" s="1"/>
      <c r="I477" s="1">
        <v>275</v>
      </c>
      <c r="J477" s="1" t="str">
        <f t="shared" si="102"/>
        <v>ZZZZZZZZZ</v>
      </c>
      <c r="K477">
        <f t="shared" si="94"/>
        <v>35000000000000</v>
      </c>
      <c r="L477">
        <f t="shared" si="95"/>
        <v>350000000000</v>
      </c>
      <c r="M477">
        <f t="shared" si="96"/>
        <v>3500000000</v>
      </c>
      <c r="N477">
        <f t="shared" si="97"/>
        <v>35000000</v>
      </c>
      <c r="O477">
        <f t="shared" si="98"/>
        <v>350000</v>
      </c>
      <c r="P477">
        <f t="shared" si="99"/>
        <v>3500</v>
      </c>
      <c r="Q477">
        <f t="shared" si="100"/>
        <v>35</v>
      </c>
      <c r="R477">
        <f t="shared" si="103"/>
        <v>135353535353535</v>
      </c>
      <c r="S477" s="1" t="str">
        <f t="shared" si="111"/>
        <v/>
      </c>
      <c r="T477" s="1" t="str">
        <f t="shared" si="112"/>
        <v/>
      </c>
      <c r="U477" s="1" t="str">
        <f t="shared" si="113"/>
        <v/>
      </c>
      <c r="V477" s="1" t="str">
        <f t="shared" si="114"/>
        <v/>
      </c>
      <c r="W477">
        <f t="shared" si="101"/>
        <v>275</v>
      </c>
      <c r="Z477">
        <f t="array" ref="Z477">MIN(IF($R$203:$R$503=AB476,IF($I$203:$I$503&gt;AA476,$I$203:$I$503,FALSE)))</f>
        <v>275</v>
      </c>
      <c r="AA477">
        <f t="array" ref="AA477">IF(Z477=0,VLOOKUP(MIN(IF($R$203:$R$503&gt;AB476,$R$203:$R$503)),$R$203:$W$503,6,FALSE),Z477)</f>
        <v>275</v>
      </c>
      <c r="AB477">
        <f t="shared" si="104"/>
        <v>135353535353535</v>
      </c>
      <c r="AD477" t="e">
        <f t="shared" si="105"/>
        <v>#N/A</v>
      </c>
      <c r="AE477" s="10" t="e">
        <f t="shared" si="106"/>
        <v>#N/A</v>
      </c>
      <c r="AF477" t="e">
        <f t="shared" si="107"/>
        <v>#N/A</v>
      </c>
      <c r="AG477" t="e">
        <f t="shared" si="108"/>
        <v>#N/A</v>
      </c>
      <c r="AH477" t="e">
        <f t="shared" si="109"/>
        <v>#N/A</v>
      </c>
      <c r="AI477" t="e">
        <f t="shared" si="110"/>
        <v>#N/A</v>
      </c>
    </row>
    <row r="478" spans="1:35" x14ac:dyDescent="0.25">
      <c r="A478" s="1">
        <f t="shared" si="93"/>
        <v>0</v>
      </c>
      <c r="B478" s="1" t="str">
        <f>IF('PASTE DATA HERE'!$D277="","",'PASTE DATA HERE'!A277)</f>
        <v/>
      </c>
      <c r="C478" s="1" t="str">
        <f>IF('PASTE DATA HERE'!$D277="","",'PASTE DATA HERE'!B277)</f>
        <v/>
      </c>
      <c r="D478" s="1" t="str">
        <f>IF('PASTE DATA HERE'!$D277="","",'PASTE DATA HERE'!C277)</f>
        <v/>
      </c>
      <c r="E478" s="1" t="str">
        <f>IF('PASTE DATA HERE'!$D277="","",'PASTE DATA HERE'!D277)</f>
        <v/>
      </c>
      <c r="F478" s="1" t="str">
        <f>IF('PASTE DATA HERE'!$D277="","",'PASTE DATA HERE'!E277)</f>
        <v/>
      </c>
      <c r="G478" s="1"/>
      <c r="H478" s="1"/>
      <c r="I478" s="1">
        <v>276</v>
      </c>
      <c r="J478" s="1" t="str">
        <f t="shared" si="102"/>
        <v>ZZZZZZZZZ</v>
      </c>
      <c r="K478">
        <f t="shared" si="94"/>
        <v>35000000000000</v>
      </c>
      <c r="L478">
        <f t="shared" si="95"/>
        <v>350000000000</v>
      </c>
      <c r="M478">
        <f t="shared" si="96"/>
        <v>3500000000</v>
      </c>
      <c r="N478">
        <f t="shared" si="97"/>
        <v>35000000</v>
      </c>
      <c r="O478">
        <f t="shared" si="98"/>
        <v>350000</v>
      </c>
      <c r="P478">
        <f t="shared" si="99"/>
        <v>3500</v>
      </c>
      <c r="Q478">
        <f t="shared" si="100"/>
        <v>35</v>
      </c>
      <c r="R478">
        <f t="shared" si="103"/>
        <v>135353535353535</v>
      </c>
      <c r="S478" s="1" t="str">
        <f t="shared" si="111"/>
        <v/>
      </c>
      <c r="T478" s="1" t="str">
        <f t="shared" si="112"/>
        <v/>
      </c>
      <c r="U478" s="1" t="str">
        <f t="shared" si="113"/>
        <v/>
      </c>
      <c r="V478" s="1" t="str">
        <f t="shared" si="114"/>
        <v/>
      </c>
      <c r="W478">
        <f t="shared" si="101"/>
        <v>276</v>
      </c>
      <c r="Z478">
        <f t="array" ref="Z478">MIN(IF($R$203:$R$503=AB477,IF($I$203:$I$503&gt;AA477,$I$203:$I$503,FALSE)))</f>
        <v>276</v>
      </c>
      <c r="AA478">
        <f t="array" ref="AA478">IF(Z478=0,VLOOKUP(MIN(IF($R$203:$R$503&gt;AB477,$R$203:$R$503)),$R$203:$W$503,6,FALSE),Z478)</f>
        <v>276</v>
      </c>
      <c r="AB478">
        <f t="shared" si="104"/>
        <v>135353535353535</v>
      </c>
      <c r="AD478" t="e">
        <f t="shared" si="105"/>
        <v>#N/A</v>
      </c>
      <c r="AE478" s="10" t="e">
        <f t="shared" si="106"/>
        <v>#N/A</v>
      </c>
      <c r="AF478" t="e">
        <f t="shared" si="107"/>
        <v>#N/A</v>
      </c>
      <c r="AG478" t="e">
        <f t="shared" si="108"/>
        <v>#N/A</v>
      </c>
      <c r="AH478" t="e">
        <f t="shared" si="109"/>
        <v>#N/A</v>
      </c>
      <c r="AI478" t="e">
        <f t="shared" si="110"/>
        <v>#N/A</v>
      </c>
    </row>
    <row r="479" spans="1:35" x14ac:dyDescent="0.25">
      <c r="A479" s="1">
        <f t="shared" si="93"/>
        <v>0</v>
      </c>
      <c r="B479" s="1" t="str">
        <f>IF('PASTE DATA HERE'!$D278="","",'PASTE DATA HERE'!A278)</f>
        <v/>
      </c>
      <c r="C479" s="1" t="str">
        <f>IF('PASTE DATA HERE'!$D278="","",'PASTE DATA HERE'!B278)</f>
        <v/>
      </c>
      <c r="D479" s="1" t="str">
        <f>IF('PASTE DATA HERE'!$D278="","",'PASTE DATA HERE'!C278)</f>
        <v/>
      </c>
      <c r="E479" s="1" t="str">
        <f>IF('PASTE DATA HERE'!$D278="","",'PASTE DATA HERE'!D278)</f>
        <v/>
      </c>
      <c r="F479" s="1" t="str">
        <f>IF('PASTE DATA HERE'!$D278="","",'PASTE DATA HERE'!E278)</f>
        <v/>
      </c>
      <c r="G479" s="1"/>
      <c r="H479" s="1"/>
      <c r="I479" s="1">
        <v>277</v>
      </c>
      <c r="J479" s="1" t="str">
        <f t="shared" si="102"/>
        <v>ZZZZZZZZZ</v>
      </c>
      <c r="K479">
        <f t="shared" si="94"/>
        <v>35000000000000</v>
      </c>
      <c r="L479">
        <f t="shared" si="95"/>
        <v>350000000000</v>
      </c>
      <c r="M479">
        <f t="shared" si="96"/>
        <v>3500000000</v>
      </c>
      <c r="N479">
        <f t="shared" si="97"/>
        <v>35000000</v>
      </c>
      <c r="O479">
        <f t="shared" si="98"/>
        <v>350000</v>
      </c>
      <c r="P479">
        <f t="shared" si="99"/>
        <v>3500</v>
      </c>
      <c r="Q479">
        <f t="shared" si="100"/>
        <v>35</v>
      </c>
      <c r="R479">
        <f t="shared" si="103"/>
        <v>135353535353535</v>
      </c>
      <c r="S479" s="1" t="str">
        <f t="shared" si="111"/>
        <v/>
      </c>
      <c r="T479" s="1" t="str">
        <f t="shared" si="112"/>
        <v/>
      </c>
      <c r="U479" s="1" t="str">
        <f t="shared" si="113"/>
        <v/>
      </c>
      <c r="V479" s="1" t="str">
        <f t="shared" si="114"/>
        <v/>
      </c>
      <c r="W479">
        <f t="shared" si="101"/>
        <v>277</v>
      </c>
      <c r="Z479">
        <f t="array" ref="Z479">MIN(IF($R$203:$R$503=AB478,IF($I$203:$I$503&gt;AA478,$I$203:$I$503,FALSE)))</f>
        <v>277</v>
      </c>
      <c r="AA479">
        <f t="array" ref="AA479">IF(Z479=0,VLOOKUP(MIN(IF($R$203:$R$503&gt;AB478,$R$203:$R$503)),$R$203:$W$503,6,FALSE),Z479)</f>
        <v>277</v>
      </c>
      <c r="AB479">
        <f t="shared" si="104"/>
        <v>135353535353535</v>
      </c>
      <c r="AD479" t="e">
        <f t="shared" si="105"/>
        <v>#N/A</v>
      </c>
      <c r="AE479" s="10" t="e">
        <f t="shared" si="106"/>
        <v>#N/A</v>
      </c>
      <c r="AF479" t="e">
        <f t="shared" si="107"/>
        <v>#N/A</v>
      </c>
      <c r="AG479" t="e">
        <f t="shared" si="108"/>
        <v>#N/A</v>
      </c>
      <c r="AH479" t="e">
        <f t="shared" si="109"/>
        <v>#N/A</v>
      </c>
      <c r="AI479" t="e">
        <f t="shared" si="110"/>
        <v>#N/A</v>
      </c>
    </row>
    <row r="480" spans="1:35" x14ac:dyDescent="0.25">
      <c r="A480" s="1">
        <f t="shared" si="93"/>
        <v>0</v>
      </c>
      <c r="B480" s="1" t="str">
        <f>IF('PASTE DATA HERE'!$D279="","",'PASTE DATA HERE'!A279)</f>
        <v/>
      </c>
      <c r="C480" s="1" t="str">
        <f>IF('PASTE DATA HERE'!$D279="","",'PASTE DATA HERE'!B279)</f>
        <v/>
      </c>
      <c r="D480" s="1" t="str">
        <f>IF('PASTE DATA HERE'!$D279="","",'PASTE DATA HERE'!C279)</f>
        <v/>
      </c>
      <c r="E480" s="1" t="str">
        <f>IF('PASTE DATA HERE'!$D279="","",'PASTE DATA HERE'!D279)</f>
        <v/>
      </c>
      <c r="F480" s="1" t="str">
        <f>IF('PASTE DATA HERE'!$D279="","",'PASTE DATA HERE'!E279)</f>
        <v/>
      </c>
      <c r="G480" s="1"/>
      <c r="H480" s="1"/>
      <c r="I480" s="1">
        <v>278</v>
      </c>
      <c r="J480" s="1" t="str">
        <f t="shared" si="102"/>
        <v>ZZZZZZZZZ</v>
      </c>
      <c r="K480">
        <f t="shared" si="94"/>
        <v>35000000000000</v>
      </c>
      <c r="L480">
        <f t="shared" si="95"/>
        <v>350000000000</v>
      </c>
      <c r="M480">
        <f t="shared" si="96"/>
        <v>3500000000</v>
      </c>
      <c r="N480">
        <f t="shared" si="97"/>
        <v>35000000</v>
      </c>
      <c r="O480">
        <f t="shared" si="98"/>
        <v>350000</v>
      </c>
      <c r="P480">
        <f t="shared" si="99"/>
        <v>3500</v>
      </c>
      <c r="Q480">
        <f t="shared" si="100"/>
        <v>35</v>
      </c>
      <c r="R480">
        <f t="shared" si="103"/>
        <v>135353535353535</v>
      </c>
      <c r="S480" s="1" t="str">
        <f t="shared" si="111"/>
        <v/>
      </c>
      <c r="T480" s="1" t="str">
        <f t="shared" si="112"/>
        <v/>
      </c>
      <c r="U480" s="1" t="str">
        <f t="shared" si="113"/>
        <v/>
      </c>
      <c r="V480" s="1" t="str">
        <f t="shared" si="114"/>
        <v/>
      </c>
      <c r="W480">
        <f t="shared" si="101"/>
        <v>278</v>
      </c>
      <c r="Z480">
        <f t="array" ref="Z480">MIN(IF($R$203:$R$503=AB479,IF($I$203:$I$503&gt;AA479,$I$203:$I$503,FALSE)))</f>
        <v>278</v>
      </c>
      <c r="AA480">
        <f t="array" ref="AA480">IF(Z480=0,VLOOKUP(MIN(IF($R$203:$R$503&gt;AB479,$R$203:$R$503)),$R$203:$W$503,6,FALSE),Z480)</f>
        <v>278</v>
      </c>
      <c r="AB480">
        <f t="shared" si="104"/>
        <v>135353535353535</v>
      </c>
      <c r="AD480" t="e">
        <f t="shared" si="105"/>
        <v>#N/A</v>
      </c>
      <c r="AE480" s="10" t="e">
        <f t="shared" si="106"/>
        <v>#N/A</v>
      </c>
      <c r="AF480" t="e">
        <f t="shared" si="107"/>
        <v>#N/A</v>
      </c>
      <c r="AG480" t="e">
        <f t="shared" si="108"/>
        <v>#N/A</v>
      </c>
      <c r="AH480" t="e">
        <f t="shared" si="109"/>
        <v>#N/A</v>
      </c>
      <c r="AI480" t="e">
        <f t="shared" si="110"/>
        <v>#N/A</v>
      </c>
    </row>
    <row r="481" spans="1:35" x14ac:dyDescent="0.25">
      <c r="A481" s="1">
        <f t="shared" si="93"/>
        <v>0</v>
      </c>
      <c r="B481" s="1" t="str">
        <f>IF('PASTE DATA HERE'!$D280="","",'PASTE DATA HERE'!A280)</f>
        <v/>
      </c>
      <c r="C481" s="1" t="str">
        <f>IF('PASTE DATA HERE'!$D280="","",'PASTE DATA HERE'!B280)</f>
        <v/>
      </c>
      <c r="D481" s="1" t="str">
        <f>IF('PASTE DATA HERE'!$D280="","",'PASTE DATA HERE'!C280)</f>
        <v/>
      </c>
      <c r="E481" s="1" t="str">
        <f>IF('PASTE DATA HERE'!$D280="","",'PASTE DATA HERE'!D280)</f>
        <v/>
      </c>
      <c r="F481" s="1" t="str">
        <f>IF('PASTE DATA HERE'!$D280="","",'PASTE DATA HERE'!E280)</f>
        <v/>
      </c>
      <c r="G481" s="1"/>
      <c r="H481" s="1"/>
      <c r="I481" s="1">
        <v>279</v>
      </c>
      <c r="J481" s="1" t="str">
        <f t="shared" si="102"/>
        <v>ZZZZZZZZZ</v>
      </c>
      <c r="K481">
        <f t="shared" si="94"/>
        <v>35000000000000</v>
      </c>
      <c r="L481">
        <f t="shared" si="95"/>
        <v>350000000000</v>
      </c>
      <c r="M481">
        <f t="shared" si="96"/>
        <v>3500000000</v>
      </c>
      <c r="N481">
        <f t="shared" si="97"/>
        <v>35000000</v>
      </c>
      <c r="O481">
        <f t="shared" si="98"/>
        <v>350000</v>
      </c>
      <c r="P481">
        <f t="shared" si="99"/>
        <v>3500</v>
      </c>
      <c r="Q481">
        <f t="shared" si="100"/>
        <v>35</v>
      </c>
      <c r="R481">
        <f t="shared" si="103"/>
        <v>135353535353535</v>
      </c>
      <c r="S481" s="1" t="str">
        <f t="shared" si="111"/>
        <v/>
      </c>
      <c r="T481" s="1" t="str">
        <f t="shared" si="112"/>
        <v/>
      </c>
      <c r="U481" s="1" t="str">
        <f t="shared" si="113"/>
        <v/>
      </c>
      <c r="V481" s="1" t="str">
        <f t="shared" si="114"/>
        <v/>
      </c>
      <c r="W481">
        <f t="shared" si="101"/>
        <v>279</v>
      </c>
      <c r="Z481">
        <f t="array" ref="Z481">MIN(IF($R$203:$R$503=AB480,IF($I$203:$I$503&gt;AA480,$I$203:$I$503,FALSE)))</f>
        <v>279</v>
      </c>
      <c r="AA481">
        <f t="array" ref="AA481">IF(Z481=0,VLOOKUP(MIN(IF($R$203:$R$503&gt;AB480,$R$203:$R$503)),$R$203:$W$503,6,FALSE),Z481)</f>
        <v>279</v>
      </c>
      <c r="AB481">
        <f t="shared" si="104"/>
        <v>135353535353535</v>
      </c>
      <c r="AD481" t="e">
        <f t="shared" si="105"/>
        <v>#N/A</v>
      </c>
      <c r="AE481" s="10" t="e">
        <f t="shared" si="106"/>
        <v>#N/A</v>
      </c>
      <c r="AF481" t="e">
        <f t="shared" si="107"/>
        <v>#N/A</v>
      </c>
      <c r="AG481" t="e">
        <f t="shared" si="108"/>
        <v>#N/A</v>
      </c>
      <c r="AH481" t="e">
        <f t="shared" si="109"/>
        <v>#N/A</v>
      </c>
      <c r="AI481" t="e">
        <f t="shared" si="110"/>
        <v>#N/A</v>
      </c>
    </row>
    <row r="482" spans="1:35" x14ac:dyDescent="0.25">
      <c r="A482" s="1">
        <f t="shared" si="93"/>
        <v>0</v>
      </c>
      <c r="B482" s="1" t="str">
        <f>IF('PASTE DATA HERE'!$D281="","",'PASTE DATA HERE'!A281)</f>
        <v/>
      </c>
      <c r="C482" s="1" t="str">
        <f>IF('PASTE DATA HERE'!$D281="","",'PASTE DATA HERE'!B281)</f>
        <v/>
      </c>
      <c r="D482" s="1" t="str">
        <f>IF('PASTE DATA HERE'!$D281="","",'PASTE DATA HERE'!C281)</f>
        <v/>
      </c>
      <c r="E482" s="1" t="str">
        <f>IF('PASTE DATA HERE'!$D281="","",'PASTE DATA HERE'!D281)</f>
        <v/>
      </c>
      <c r="F482" s="1" t="str">
        <f>IF('PASTE DATA HERE'!$D281="","",'PASTE DATA HERE'!E281)</f>
        <v/>
      </c>
      <c r="G482" s="1"/>
      <c r="H482" s="1"/>
      <c r="I482" s="1">
        <v>280</v>
      </c>
      <c r="J482" s="1" t="str">
        <f t="shared" si="102"/>
        <v>ZZZZZZZZZ</v>
      </c>
      <c r="K482">
        <f t="shared" si="94"/>
        <v>35000000000000</v>
      </c>
      <c r="L482">
        <f t="shared" si="95"/>
        <v>350000000000</v>
      </c>
      <c r="M482">
        <f t="shared" si="96"/>
        <v>3500000000</v>
      </c>
      <c r="N482">
        <f t="shared" si="97"/>
        <v>35000000</v>
      </c>
      <c r="O482">
        <f t="shared" si="98"/>
        <v>350000</v>
      </c>
      <c r="P482">
        <f t="shared" si="99"/>
        <v>3500</v>
      </c>
      <c r="Q482">
        <f t="shared" si="100"/>
        <v>35</v>
      </c>
      <c r="R482">
        <f t="shared" si="103"/>
        <v>135353535353535</v>
      </c>
      <c r="S482" s="1" t="str">
        <f t="shared" si="111"/>
        <v/>
      </c>
      <c r="T482" s="1" t="str">
        <f t="shared" si="112"/>
        <v/>
      </c>
      <c r="U482" s="1" t="str">
        <f t="shared" si="113"/>
        <v/>
      </c>
      <c r="V482" s="1" t="str">
        <f t="shared" si="114"/>
        <v/>
      </c>
      <c r="W482">
        <f t="shared" si="101"/>
        <v>280</v>
      </c>
      <c r="Z482">
        <f t="array" ref="Z482">MIN(IF($R$203:$R$503=AB481,IF($I$203:$I$503&gt;AA481,$I$203:$I$503,FALSE)))</f>
        <v>280</v>
      </c>
      <c r="AA482">
        <f t="array" ref="AA482">IF(Z482=0,VLOOKUP(MIN(IF($R$203:$R$503&gt;AB481,$R$203:$R$503)),$R$203:$W$503,6,FALSE),Z482)</f>
        <v>280</v>
      </c>
      <c r="AB482">
        <f t="shared" si="104"/>
        <v>135353535353535</v>
      </c>
      <c r="AD482" t="e">
        <f t="shared" si="105"/>
        <v>#N/A</v>
      </c>
      <c r="AE482" s="10" t="e">
        <f t="shared" si="106"/>
        <v>#N/A</v>
      </c>
      <c r="AF482" t="e">
        <f t="shared" si="107"/>
        <v>#N/A</v>
      </c>
      <c r="AG482" t="e">
        <f t="shared" si="108"/>
        <v>#N/A</v>
      </c>
      <c r="AH482" t="e">
        <f t="shared" si="109"/>
        <v>#N/A</v>
      </c>
      <c r="AI482" t="e">
        <f t="shared" si="110"/>
        <v>#N/A</v>
      </c>
    </row>
    <row r="483" spans="1:35" x14ac:dyDescent="0.25">
      <c r="A483" s="1">
        <f t="shared" si="93"/>
        <v>0</v>
      </c>
      <c r="B483" s="1" t="str">
        <f>IF('PASTE DATA HERE'!$D282="","",'PASTE DATA HERE'!A282)</f>
        <v/>
      </c>
      <c r="C483" s="1" t="str">
        <f>IF('PASTE DATA HERE'!$D282="","",'PASTE DATA HERE'!B282)</f>
        <v/>
      </c>
      <c r="D483" s="1" t="str">
        <f>IF('PASTE DATA HERE'!$D282="","",'PASTE DATA HERE'!C282)</f>
        <v/>
      </c>
      <c r="E483" s="1" t="str">
        <f>IF('PASTE DATA HERE'!$D282="","",'PASTE DATA HERE'!D282)</f>
        <v/>
      </c>
      <c r="F483" s="1" t="str">
        <f>IF('PASTE DATA HERE'!$D282="","",'PASTE DATA HERE'!E282)</f>
        <v/>
      </c>
      <c r="G483" s="1"/>
      <c r="H483" s="1"/>
      <c r="I483" s="1">
        <v>281</v>
      </c>
      <c r="J483" s="1" t="str">
        <f t="shared" si="102"/>
        <v>ZZZZZZZZZ</v>
      </c>
      <c r="K483">
        <f t="shared" si="94"/>
        <v>35000000000000</v>
      </c>
      <c r="L483">
        <f t="shared" si="95"/>
        <v>350000000000</v>
      </c>
      <c r="M483">
        <f t="shared" si="96"/>
        <v>3500000000</v>
      </c>
      <c r="N483">
        <f t="shared" si="97"/>
        <v>35000000</v>
      </c>
      <c r="O483">
        <f t="shared" si="98"/>
        <v>350000</v>
      </c>
      <c r="P483">
        <f t="shared" si="99"/>
        <v>3500</v>
      </c>
      <c r="Q483">
        <f t="shared" si="100"/>
        <v>35</v>
      </c>
      <c r="R483">
        <f t="shared" si="103"/>
        <v>135353535353535</v>
      </c>
      <c r="S483" s="1" t="str">
        <f t="shared" si="111"/>
        <v/>
      </c>
      <c r="T483" s="1" t="str">
        <f t="shared" si="112"/>
        <v/>
      </c>
      <c r="U483" s="1" t="str">
        <f t="shared" si="113"/>
        <v/>
      </c>
      <c r="V483" s="1" t="str">
        <f t="shared" si="114"/>
        <v/>
      </c>
      <c r="W483">
        <f t="shared" si="101"/>
        <v>281</v>
      </c>
      <c r="Z483">
        <f t="array" ref="Z483">MIN(IF($R$203:$R$503=AB482,IF($I$203:$I$503&gt;AA482,$I$203:$I$503,FALSE)))</f>
        <v>281</v>
      </c>
      <c r="AA483">
        <f t="array" ref="AA483">IF(Z483=0,VLOOKUP(MIN(IF($R$203:$R$503&gt;AB482,$R$203:$R$503)),$R$203:$W$503,6,FALSE),Z483)</f>
        <v>281</v>
      </c>
      <c r="AB483">
        <f t="shared" si="104"/>
        <v>135353535353535</v>
      </c>
      <c r="AD483" t="e">
        <f t="shared" si="105"/>
        <v>#N/A</v>
      </c>
      <c r="AE483" s="10" t="e">
        <f t="shared" si="106"/>
        <v>#N/A</v>
      </c>
      <c r="AF483" t="e">
        <f t="shared" si="107"/>
        <v>#N/A</v>
      </c>
      <c r="AG483" t="e">
        <f t="shared" si="108"/>
        <v>#N/A</v>
      </c>
      <c r="AH483" t="e">
        <f t="shared" si="109"/>
        <v>#N/A</v>
      </c>
      <c r="AI483" t="e">
        <f t="shared" si="110"/>
        <v>#N/A</v>
      </c>
    </row>
    <row r="484" spans="1:35" x14ac:dyDescent="0.25">
      <c r="A484" s="1">
        <f t="shared" si="93"/>
        <v>0</v>
      </c>
      <c r="B484" s="1" t="str">
        <f>IF('PASTE DATA HERE'!$D283="","",'PASTE DATA HERE'!A283)</f>
        <v/>
      </c>
      <c r="C484" s="1" t="str">
        <f>IF('PASTE DATA HERE'!$D283="","",'PASTE DATA HERE'!B283)</f>
        <v/>
      </c>
      <c r="D484" s="1" t="str">
        <f>IF('PASTE DATA HERE'!$D283="","",'PASTE DATA HERE'!C283)</f>
        <v/>
      </c>
      <c r="E484" s="1" t="str">
        <f>IF('PASTE DATA HERE'!$D283="","",'PASTE DATA HERE'!D283)</f>
        <v/>
      </c>
      <c r="F484" s="1" t="str">
        <f>IF('PASTE DATA HERE'!$D283="","",'PASTE DATA HERE'!E283)</f>
        <v/>
      </c>
      <c r="G484" s="1"/>
      <c r="H484" s="1"/>
      <c r="I484" s="1">
        <v>282</v>
      </c>
      <c r="J484" s="1" t="str">
        <f t="shared" si="102"/>
        <v>ZZZZZZZZZ</v>
      </c>
      <c r="K484">
        <f t="shared" si="94"/>
        <v>35000000000000</v>
      </c>
      <c r="L484">
        <f t="shared" si="95"/>
        <v>350000000000</v>
      </c>
      <c r="M484">
        <f t="shared" si="96"/>
        <v>3500000000</v>
      </c>
      <c r="N484">
        <f t="shared" si="97"/>
        <v>35000000</v>
      </c>
      <c r="O484">
        <f t="shared" si="98"/>
        <v>350000</v>
      </c>
      <c r="P484">
        <f t="shared" si="99"/>
        <v>3500</v>
      </c>
      <c r="Q484">
        <f t="shared" si="100"/>
        <v>35</v>
      </c>
      <c r="R484">
        <f t="shared" si="103"/>
        <v>135353535353535</v>
      </c>
      <c r="S484" s="1" t="str">
        <f t="shared" si="111"/>
        <v/>
      </c>
      <c r="T484" s="1" t="str">
        <f t="shared" si="112"/>
        <v/>
      </c>
      <c r="U484" s="1" t="str">
        <f t="shared" si="113"/>
        <v/>
      </c>
      <c r="V484" s="1" t="str">
        <f t="shared" si="114"/>
        <v/>
      </c>
      <c r="W484">
        <f t="shared" si="101"/>
        <v>282</v>
      </c>
      <c r="Z484">
        <f t="array" ref="Z484">MIN(IF($R$203:$R$503=AB483,IF($I$203:$I$503&gt;AA483,$I$203:$I$503,FALSE)))</f>
        <v>282</v>
      </c>
      <c r="AA484">
        <f t="array" ref="AA484">IF(Z484=0,VLOOKUP(MIN(IF($R$203:$R$503&gt;AB483,$R$203:$R$503)),$R$203:$W$503,6,FALSE),Z484)</f>
        <v>282</v>
      </c>
      <c r="AB484">
        <f t="shared" si="104"/>
        <v>135353535353535</v>
      </c>
      <c r="AD484" t="e">
        <f t="shared" si="105"/>
        <v>#N/A</v>
      </c>
      <c r="AE484" s="10" t="e">
        <f t="shared" si="106"/>
        <v>#N/A</v>
      </c>
      <c r="AF484" t="e">
        <f t="shared" si="107"/>
        <v>#N/A</v>
      </c>
      <c r="AG484" t="e">
        <f t="shared" si="108"/>
        <v>#N/A</v>
      </c>
      <c r="AH484" t="e">
        <f t="shared" si="109"/>
        <v>#N/A</v>
      </c>
      <c r="AI484" t="e">
        <f t="shared" si="110"/>
        <v>#N/A</v>
      </c>
    </row>
    <row r="485" spans="1:35" x14ac:dyDescent="0.25">
      <c r="A485" s="1">
        <f t="shared" si="93"/>
        <v>0</v>
      </c>
      <c r="B485" s="1" t="str">
        <f>IF('PASTE DATA HERE'!$D284="","",'PASTE DATA HERE'!A284)</f>
        <v/>
      </c>
      <c r="C485" s="1" t="str">
        <f>IF('PASTE DATA HERE'!$D284="","",'PASTE DATA HERE'!B284)</f>
        <v/>
      </c>
      <c r="D485" s="1" t="str">
        <f>IF('PASTE DATA HERE'!$D284="","",'PASTE DATA HERE'!C284)</f>
        <v/>
      </c>
      <c r="E485" s="1" t="str">
        <f>IF('PASTE DATA HERE'!$D284="","",'PASTE DATA HERE'!D284)</f>
        <v/>
      </c>
      <c r="F485" s="1" t="str">
        <f>IF('PASTE DATA HERE'!$D284="","",'PASTE DATA HERE'!E284)</f>
        <v/>
      </c>
      <c r="G485" s="1"/>
      <c r="H485" s="1"/>
      <c r="I485" s="1">
        <v>283</v>
      </c>
      <c r="J485" s="1" t="str">
        <f t="shared" si="102"/>
        <v>ZZZZZZZZZ</v>
      </c>
      <c r="K485">
        <f t="shared" si="94"/>
        <v>35000000000000</v>
      </c>
      <c r="L485">
        <f t="shared" si="95"/>
        <v>350000000000</v>
      </c>
      <c r="M485">
        <f t="shared" si="96"/>
        <v>3500000000</v>
      </c>
      <c r="N485">
        <f t="shared" si="97"/>
        <v>35000000</v>
      </c>
      <c r="O485">
        <f t="shared" si="98"/>
        <v>350000</v>
      </c>
      <c r="P485">
        <f t="shared" si="99"/>
        <v>3500</v>
      </c>
      <c r="Q485">
        <f t="shared" si="100"/>
        <v>35</v>
      </c>
      <c r="R485">
        <f t="shared" si="103"/>
        <v>135353535353535</v>
      </c>
      <c r="S485" s="1" t="str">
        <f t="shared" si="111"/>
        <v/>
      </c>
      <c r="T485" s="1" t="str">
        <f t="shared" si="112"/>
        <v/>
      </c>
      <c r="U485" s="1" t="str">
        <f t="shared" si="113"/>
        <v/>
      </c>
      <c r="V485" s="1" t="str">
        <f t="shared" si="114"/>
        <v/>
      </c>
      <c r="W485">
        <f t="shared" si="101"/>
        <v>283</v>
      </c>
      <c r="Z485">
        <f t="array" ref="Z485">MIN(IF($R$203:$R$503=AB484,IF($I$203:$I$503&gt;AA484,$I$203:$I$503,FALSE)))</f>
        <v>283</v>
      </c>
      <c r="AA485">
        <f t="array" ref="AA485">IF(Z485=0,VLOOKUP(MIN(IF($R$203:$R$503&gt;AB484,$R$203:$R$503)),$R$203:$W$503,6,FALSE),Z485)</f>
        <v>283</v>
      </c>
      <c r="AB485">
        <f t="shared" si="104"/>
        <v>135353535353535</v>
      </c>
      <c r="AD485" t="e">
        <f t="shared" si="105"/>
        <v>#N/A</v>
      </c>
      <c r="AE485" s="10" t="e">
        <f t="shared" si="106"/>
        <v>#N/A</v>
      </c>
      <c r="AF485" t="e">
        <f t="shared" si="107"/>
        <v>#N/A</v>
      </c>
      <c r="AG485" t="e">
        <f t="shared" si="108"/>
        <v>#N/A</v>
      </c>
      <c r="AH485" t="e">
        <f t="shared" si="109"/>
        <v>#N/A</v>
      </c>
      <c r="AI485" t="e">
        <f t="shared" si="110"/>
        <v>#N/A</v>
      </c>
    </row>
    <row r="486" spans="1:35" x14ac:dyDescent="0.25">
      <c r="A486" s="1">
        <f t="shared" si="93"/>
        <v>0</v>
      </c>
      <c r="B486" s="1" t="str">
        <f>IF('PASTE DATA HERE'!$D285="","",'PASTE DATA HERE'!A285)</f>
        <v/>
      </c>
      <c r="C486" s="1" t="str">
        <f>IF('PASTE DATA HERE'!$D285="","",'PASTE DATA HERE'!B285)</f>
        <v/>
      </c>
      <c r="D486" s="1" t="str">
        <f>IF('PASTE DATA HERE'!$D285="","",'PASTE DATA HERE'!C285)</f>
        <v/>
      </c>
      <c r="E486" s="1" t="str">
        <f>IF('PASTE DATA HERE'!$D285="","",'PASTE DATA HERE'!D285)</f>
        <v/>
      </c>
      <c r="F486" s="1" t="str">
        <f>IF('PASTE DATA HERE'!$D285="","",'PASTE DATA HERE'!E285)</f>
        <v/>
      </c>
      <c r="G486" s="1"/>
      <c r="H486" s="1"/>
      <c r="I486" s="1">
        <v>284</v>
      </c>
      <c r="J486" s="1" t="str">
        <f t="shared" si="102"/>
        <v>ZZZZZZZZZ</v>
      </c>
      <c r="K486">
        <f t="shared" si="94"/>
        <v>35000000000000</v>
      </c>
      <c r="L486">
        <f t="shared" si="95"/>
        <v>350000000000</v>
      </c>
      <c r="M486">
        <f t="shared" si="96"/>
        <v>3500000000</v>
      </c>
      <c r="N486">
        <f t="shared" si="97"/>
        <v>35000000</v>
      </c>
      <c r="O486">
        <f t="shared" si="98"/>
        <v>350000</v>
      </c>
      <c r="P486">
        <f t="shared" si="99"/>
        <v>3500</v>
      </c>
      <c r="Q486">
        <f t="shared" si="100"/>
        <v>35</v>
      </c>
      <c r="R486">
        <f t="shared" si="103"/>
        <v>135353535353535</v>
      </c>
      <c r="S486" s="1" t="str">
        <f t="shared" si="111"/>
        <v/>
      </c>
      <c r="T486" s="1" t="str">
        <f t="shared" si="112"/>
        <v/>
      </c>
      <c r="U486" s="1" t="str">
        <f t="shared" si="113"/>
        <v/>
      </c>
      <c r="V486" s="1" t="str">
        <f t="shared" si="114"/>
        <v/>
      </c>
      <c r="W486">
        <f t="shared" si="101"/>
        <v>284</v>
      </c>
      <c r="Z486">
        <f t="array" ref="Z486">MIN(IF($R$203:$R$503=AB485,IF($I$203:$I$503&gt;AA485,$I$203:$I$503,FALSE)))</f>
        <v>284</v>
      </c>
      <c r="AA486">
        <f t="array" ref="AA486">IF(Z486=0,VLOOKUP(MIN(IF($R$203:$R$503&gt;AB485,$R$203:$R$503)),$R$203:$W$503,6,FALSE),Z486)</f>
        <v>284</v>
      </c>
      <c r="AB486">
        <f t="shared" si="104"/>
        <v>135353535353535</v>
      </c>
      <c r="AD486" t="e">
        <f t="shared" si="105"/>
        <v>#N/A</v>
      </c>
      <c r="AE486" s="10" t="e">
        <f t="shared" si="106"/>
        <v>#N/A</v>
      </c>
      <c r="AF486" t="e">
        <f t="shared" si="107"/>
        <v>#N/A</v>
      </c>
      <c r="AG486" t="e">
        <f t="shared" si="108"/>
        <v>#N/A</v>
      </c>
      <c r="AH486" t="e">
        <f t="shared" si="109"/>
        <v>#N/A</v>
      </c>
      <c r="AI486" t="e">
        <f t="shared" si="110"/>
        <v>#N/A</v>
      </c>
    </row>
    <row r="487" spans="1:35" x14ac:dyDescent="0.25">
      <c r="A487" s="1">
        <f t="shared" si="93"/>
        <v>0</v>
      </c>
      <c r="B487" s="1" t="str">
        <f>IF('PASTE DATA HERE'!$D286="","",'PASTE DATA HERE'!A286)</f>
        <v/>
      </c>
      <c r="C487" s="1" t="str">
        <f>IF('PASTE DATA HERE'!$D286="","",'PASTE DATA HERE'!B286)</f>
        <v/>
      </c>
      <c r="D487" s="1" t="str">
        <f>IF('PASTE DATA HERE'!$D286="","",'PASTE DATA HERE'!C286)</f>
        <v/>
      </c>
      <c r="E487" s="1" t="str">
        <f>IF('PASTE DATA HERE'!$D286="","",'PASTE DATA HERE'!D286)</f>
        <v/>
      </c>
      <c r="F487" s="1" t="str">
        <f>IF('PASTE DATA HERE'!$D286="","",'PASTE DATA HERE'!E286)</f>
        <v/>
      </c>
      <c r="G487" s="1"/>
      <c r="H487" s="1"/>
      <c r="I487" s="1">
        <v>285</v>
      </c>
      <c r="J487" s="1" t="str">
        <f t="shared" si="102"/>
        <v>ZZZZZZZZZ</v>
      </c>
      <c r="K487">
        <f t="shared" si="94"/>
        <v>35000000000000</v>
      </c>
      <c r="L487">
        <f t="shared" si="95"/>
        <v>350000000000</v>
      </c>
      <c r="M487">
        <f t="shared" si="96"/>
        <v>3500000000</v>
      </c>
      <c r="N487">
        <f t="shared" si="97"/>
        <v>35000000</v>
      </c>
      <c r="O487">
        <f t="shared" si="98"/>
        <v>350000</v>
      </c>
      <c r="P487">
        <f t="shared" si="99"/>
        <v>3500</v>
      </c>
      <c r="Q487">
        <f t="shared" si="100"/>
        <v>35</v>
      </c>
      <c r="R487">
        <f t="shared" si="103"/>
        <v>135353535353535</v>
      </c>
      <c r="S487" s="1" t="str">
        <f t="shared" si="111"/>
        <v/>
      </c>
      <c r="T487" s="1" t="str">
        <f t="shared" si="112"/>
        <v/>
      </c>
      <c r="U487" s="1" t="str">
        <f t="shared" si="113"/>
        <v/>
      </c>
      <c r="V487" s="1" t="str">
        <f t="shared" si="114"/>
        <v/>
      </c>
      <c r="W487">
        <f t="shared" si="101"/>
        <v>285</v>
      </c>
      <c r="Z487">
        <f t="array" ref="Z487">MIN(IF($R$203:$R$503=AB486,IF($I$203:$I$503&gt;AA486,$I$203:$I$503,FALSE)))</f>
        <v>285</v>
      </c>
      <c r="AA487">
        <f t="array" ref="AA487">IF(Z487=0,VLOOKUP(MIN(IF($R$203:$R$503&gt;AB486,$R$203:$R$503)),$R$203:$W$503,6,FALSE),Z487)</f>
        <v>285</v>
      </c>
      <c r="AB487">
        <f t="shared" si="104"/>
        <v>135353535353535</v>
      </c>
      <c r="AD487" t="e">
        <f t="shared" si="105"/>
        <v>#N/A</v>
      </c>
      <c r="AE487" s="10" t="e">
        <f t="shared" si="106"/>
        <v>#N/A</v>
      </c>
      <c r="AF487" t="e">
        <f t="shared" si="107"/>
        <v>#N/A</v>
      </c>
      <c r="AG487" t="e">
        <f t="shared" si="108"/>
        <v>#N/A</v>
      </c>
      <c r="AH487" t="e">
        <f t="shared" si="109"/>
        <v>#N/A</v>
      </c>
      <c r="AI487" t="e">
        <f t="shared" si="110"/>
        <v>#N/A</v>
      </c>
    </row>
    <row r="488" spans="1:35" x14ac:dyDescent="0.25">
      <c r="A488" s="1">
        <f t="shared" si="93"/>
        <v>0</v>
      </c>
      <c r="B488" s="1" t="str">
        <f>IF('PASTE DATA HERE'!$D287="","",'PASTE DATA HERE'!A287)</f>
        <v/>
      </c>
      <c r="C488" s="1" t="str">
        <f>IF('PASTE DATA HERE'!$D287="","",'PASTE DATA HERE'!B287)</f>
        <v/>
      </c>
      <c r="D488" s="1" t="str">
        <f>IF('PASTE DATA HERE'!$D287="","",'PASTE DATA HERE'!C287)</f>
        <v/>
      </c>
      <c r="E488" s="1" t="str">
        <f>IF('PASTE DATA HERE'!$D287="","",'PASTE DATA HERE'!D287)</f>
        <v/>
      </c>
      <c r="F488" s="1" t="str">
        <f>IF('PASTE DATA HERE'!$D287="","",'PASTE DATA HERE'!E287)</f>
        <v/>
      </c>
      <c r="G488" s="1"/>
      <c r="H488" s="1"/>
      <c r="I488" s="1">
        <v>286</v>
      </c>
      <c r="J488" s="1" t="str">
        <f t="shared" si="102"/>
        <v>ZZZZZZZZZ</v>
      </c>
      <c r="K488">
        <f t="shared" si="94"/>
        <v>35000000000000</v>
      </c>
      <c r="L488">
        <f t="shared" si="95"/>
        <v>350000000000</v>
      </c>
      <c r="M488">
        <f t="shared" si="96"/>
        <v>3500000000</v>
      </c>
      <c r="N488">
        <f t="shared" si="97"/>
        <v>35000000</v>
      </c>
      <c r="O488">
        <f t="shared" si="98"/>
        <v>350000</v>
      </c>
      <c r="P488">
        <f t="shared" si="99"/>
        <v>3500</v>
      </c>
      <c r="Q488">
        <f t="shared" si="100"/>
        <v>35</v>
      </c>
      <c r="R488">
        <f t="shared" si="103"/>
        <v>135353535353535</v>
      </c>
      <c r="S488" s="1" t="str">
        <f t="shared" si="111"/>
        <v/>
      </c>
      <c r="T488" s="1" t="str">
        <f t="shared" si="112"/>
        <v/>
      </c>
      <c r="U488" s="1" t="str">
        <f t="shared" si="113"/>
        <v/>
      </c>
      <c r="V488" s="1" t="str">
        <f t="shared" si="114"/>
        <v/>
      </c>
      <c r="W488">
        <f t="shared" si="101"/>
        <v>286</v>
      </c>
      <c r="Z488">
        <f t="array" ref="Z488">MIN(IF($R$203:$R$503=AB487,IF($I$203:$I$503&gt;AA487,$I$203:$I$503,FALSE)))</f>
        <v>286</v>
      </c>
      <c r="AA488">
        <f t="array" ref="AA488">IF(Z488=0,VLOOKUP(MIN(IF($R$203:$R$503&gt;AB487,$R$203:$R$503)),$R$203:$W$503,6,FALSE),Z488)</f>
        <v>286</v>
      </c>
      <c r="AB488">
        <f t="shared" si="104"/>
        <v>135353535353535</v>
      </c>
      <c r="AD488" t="e">
        <f t="shared" si="105"/>
        <v>#N/A</v>
      </c>
      <c r="AE488" s="10" t="e">
        <f t="shared" si="106"/>
        <v>#N/A</v>
      </c>
      <c r="AF488" t="e">
        <f t="shared" si="107"/>
        <v>#N/A</v>
      </c>
      <c r="AG488" t="e">
        <f t="shared" si="108"/>
        <v>#N/A</v>
      </c>
      <c r="AH488" t="e">
        <f t="shared" si="109"/>
        <v>#N/A</v>
      </c>
      <c r="AI488" t="e">
        <f t="shared" si="110"/>
        <v>#N/A</v>
      </c>
    </row>
    <row r="489" spans="1:35" x14ac:dyDescent="0.25">
      <c r="A489" s="1">
        <f t="shared" si="93"/>
        <v>0</v>
      </c>
      <c r="B489" s="1" t="str">
        <f>IF('PASTE DATA HERE'!$D288="","",'PASTE DATA HERE'!A288)</f>
        <v/>
      </c>
      <c r="C489" s="1" t="str">
        <f>IF('PASTE DATA HERE'!$D288="","",'PASTE DATA HERE'!B288)</f>
        <v/>
      </c>
      <c r="D489" s="1" t="str">
        <f>IF('PASTE DATA HERE'!$D288="","",'PASTE DATA HERE'!C288)</f>
        <v/>
      </c>
      <c r="E489" s="1" t="str">
        <f>IF('PASTE DATA HERE'!$D288="","",'PASTE DATA HERE'!D288)</f>
        <v/>
      </c>
      <c r="F489" s="1" t="str">
        <f>IF('PASTE DATA HERE'!$D288="","",'PASTE DATA HERE'!E288)</f>
        <v/>
      </c>
      <c r="G489" s="1"/>
      <c r="H489" s="1"/>
      <c r="I489" s="1">
        <v>287</v>
      </c>
      <c r="J489" s="1" t="str">
        <f t="shared" si="102"/>
        <v>ZZZZZZZZZ</v>
      </c>
      <c r="K489">
        <f t="shared" si="94"/>
        <v>35000000000000</v>
      </c>
      <c r="L489">
        <f t="shared" si="95"/>
        <v>350000000000</v>
      </c>
      <c r="M489">
        <f t="shared" si="96"/>
        <v>3500000000</v>
      </c>
      <c r="N489">
        <f t="shared" si="97"/>
        <v>35000000</v>
      </c>
      <c r="O489">
        <f t="shared" si="98"/>
        <v>350000</v>
      </c>
      <c r="P489">
        <f t="shared" si="99"/>
        <v>3500</v>
      </c>
      <c r="Q489">
        <f t="shared" si="100"/>
        <v>35</v>
      </c>
      <c r="R489">
        <f t="shared" si="103"/>
        <v>135353535353535</v>
      </c>
      <c r="S489" s="1" t="str">
        <f t="shared" si="111"/>
        <v/>
      </c>
      <c r="T489" s="1" t="str">
        <f t="shared" si="112"/>
        <v/>
      </c>
      <c r="U489" s="1" t="str">
        <f t="shared" si="113"/>
        <v/>
      </c>
      <c r="V489" s="1" t="str">
        <f t="shared" si="114"/>
        <v/>
      </c>
      <c r="W489">
        <f t="shared" si="101"/>
        <v>287</v>
      </c>
      <c r="Z489">
        <f t="array" ref="Z489">MIN(IF($R$203:$R$503=AB488,IF($I$203:$I$503&gt;AA488,$I$203:$I$503,FALSE)))</f>
        <v>287</v>
      </c>
      <c r="AA489">
        <f t="array" ref="AA489">IF(Z489=0,VLOOKUP(MIN(IF($R$203:$R$503&gt;AB488,$R$203:$R$503)),$R$203:$W$503,6,FALSE),Z489)</f>
        <v>287</v>
      </c>
      <c r="AB489">
        <f t="shared" si="104"/>
        <v>135353535353535</v>
      </c>
      <c r="AD489" t="e">
        <f t="shared" si="105"/>
        <v>#N/A</v>
      </c>
      <c r="AE489" s="10" t="e">
        <f t="shared" si="106"/>
        <v>#N/A</v>
      </c>
      <c r="AF489" t="e">
        <f t="shared" si="107"/>
        <v>#N/A</v>
      </c>
      <c r="AG489" t="e">
        <f t="shared" si="108"/>
        <v>#N/A</v>
      </c>
      <c r="AH489" t="e">
        <f t="shared" si="109"/>
        <v>#N/A</v>
      </c>
      <c r="AI489" t="e">
        <f t="shared" si="110"/>
        <v>#N/A</v>
      </c>
    </row>
    <row r="490" spans="1:35" x14ac:dyDescent="0.25">
      <c r="A490" s="1">
        <f t="shared" si="93"/>
        <v>0</v>
      </c>
      <c r="B490" s="1" t="str">
        <f>IF('PASTE DATA HERE'!$D289="","",'PASTE DATA HERE'!A289)</f>
        <v/>
      </c>
      <c r="C490" s="1" t="str">
        <f>IF('PASTE DATA HERE'!$D289="","",'PASTE DATA HERE'!B289)</f>
        <v/>
      </c>
      <c r="D490" s="1" t="str">
        <f>IF('PASTE DATA HERE'!$D289="","",'PASTE DATA HERE'!C289)</f>
        <v/>
      </c>
      <c r="E490" s="1" t="str">
        <f>IF('PASTE DATA HERE'!$D289="","",'PASTE DATA HERE'!D289)</f>
        <v/>
      </c>
      <c r="F490" s="1" t="str">
        <f>IF('PASTE DATA HERE'!$D289="","",'PASTE DATA HERE'!E289)</f>
        <v/>
      </c>
      <c r="G490" s="1"/>
      <c r="H490" s="1"/>
      <c r="I490" s="1">
        <v>288</v>
      </c>
      <c r="J490" s="1" t="str">
        <f t="shared" si="102"/>
        <v>ZZZZZZZZZ</v>
      </c>
      <c r="K490">
        <f t="shared" si="94"/>
        <v>35000000000000</v>
      </c>
      <c r="L490">
        <f t="shared" si="95"/>
        <v>350000000000</v>
      </c>
      <c r="M490">
        <f t="shared" si="96"/>
        <v>3500000000</v>
      </c>
      <c r="N490">
        <f t="shared" si="97"/>
        <v>35000000</v>
      </c>
      <c r="O490">
        <f t="shared" si="98"/>
        <v>350000</v>
      </c>
      <c r="P490">
        <f t="shared" si="99"/>
        <v>3500</v>
      </c>
      <c r="Q490">
        <f t="shared" si="100"/>
        <v>35</v>
      </c>
      <c r="R490">
        <f t="shared" si="103"/>
        <v>135353535353535</v>
      </c>
      <c r="S490" s="1" t="str">
        <f t="shared" si="111"/>
        <v/>
      </c>
      <c r="T490" s="1" t="str">
        <f t="shared" si="112"/>
        <v/>
      </c>
      <c r="U490" s="1" t="str">
        <f t="shared" si="113"/>
        <v/>
      </c>
      <c r="V490" s="1" t="str">
        <f t="shared" si="114"/>
        <v/>
      </c>
      <c r="W490">
        <f t="shared" si="101"/>
        <v>288</v>
      </c>
      <c r="Z490">
        <f t="array" ref="Z490">MIN(IF($R$203:$R$503=AB489,IF($I$203:$I$503&gt;AA489,$I$203:$I$503,FALSE)))</f>
        <v>288</v>
      </c>
      <c r="AA490">
        <f t="array" ref="AA490">IF(Z490=0,VLOOKUP(MIN(IF($R$203:$R$503&gt;AB489,$R$203:$R$503)),$R$203:$W$503,6,FALSE),Z490)</f>
        <v>288</v>
      </c>
      <c r="AB490">
        <f t="shared" si="104"/>
        <v>135353535353535</v>
      </c>
      <c r="AD490" t="e">
        <f t="shared" si="105"/>
        <v>#N/A</v>
      </c>
      <c r="AE490" s="10" t="e">
        <f t="shared" si="106"/>
        <v>#N/A</v>
      </c>
      <c r="AF490" t="e">
        <f t="shared" si="107"/>
        <v>#N/A</v>
      </c>
      <c r="AG490" t="e">
        <f t="shared" si="108"/>
        <v>#N/A</v>
      </c>
      <c r="AH490" t="e">
        <f t="shared" si="109"/>
        <v>#N/A</v>
      </c>
      <c r="AI490" t="e">
        <f t="shared" si="110"/>
        <v>#N/A</v>
      </c>
    </row>
    <row r="491" spans="1:35" x14ac:dyDescent="0.25">
      <c r="A491" s="1">
        <f t="shared" si="93"/>
        <v>0</v>
      </c>
      <c r="B491" s="1" t="str">
        <f>IF('PASTE DATA HERE'!$D290="","",'PASTE DATA HERE'!A290)</f>
        <v/>
      </c>
      <c r="C491" s="1" t="str">
        <f>IF('PASTE DATA HERE'!$D290="","",'PASTE DATA HERE'!B290)</f>
        <v/>
      </c>
      <c r="D491" s="1" t="str">
        <f>IF('PASTE DATA HERE'!$D290="","",'PASTE DATA HERE'!C290)</f>
        <v/>
      </c>
      <c r="E491" s="1" t="str">
        <f>IF('PASTE DATA HERE'!$D290="","",'PASTE DATA HERE'!D290)</f>
        <v/>
      </c>
      <c r="F491" s="1" t="str">
        <f>IF('PASTE DATA HERE'!$D290="","",'PASTE DATA HERE'!E290)</f>
        <v/>
      </c>
      <c r="G491" s="1"/>
      <c r="H491" s="1"/>
      <c r="I491" s="1">
        <v>289</v>
      </c>
      <c r="J491" s="1" t="str">
        <f t="shared" si="102"/>
        <v>ZZZZZZZZZ</v>
      </c>
      <c r="K491">
        <f t="shared" si="94"/>
        <v>35000000000000</v>
      </c>
      <c r="L491">
        <f t="shared" si="95"/>
        <v>350000000000</v>
      </c>
      <c r="M491">
        <f t="shared" si="96"/>
        <v>3500000000</v>
      </c>
      <c r="N491">
        <f t="shared" si="97"/>
        <v>35000000</v>
      </c>
      <c r="O491">
        <f t="shared" si="98"/>
        <v>350000</v>
      </c>
      <c r="P491">
        <f t="shared" si="99"/>
        <v>3500</v>
      </c>
      <c r="Q491">
        <f t="shared" si="100"/>
        <v>35</v>
      </c>
      <c r="R491">
        <f t="shared" si="103"/>
        <v>135353535353535</v>
      </c>
      <c r="S491" s="1" t="str">
        <f t="shared" si="111"/>
        <v/>
      </c>
      <c r="T491" s="1" t="str">
        <f t="shared" si="112"/>
        <v/>
      </c>
      <c r="U491" s="1" t="str">
        <f t="shared" si="113"/>
        <v/>
      </c>
      <c r="V491" s="1" t="str">
        <f t="shared" si="114"/>
        <v/>
      </c>
      <c r="W491">
        <f t="shared" si="101"/>
        <v>289</v>
      </c>
      <c r="Z491">
        <f t="array" ref="Z491">MIN(IF($R$203:$R$503=AB490,IF($I$203:$I$503&gt;AA490,$I$203:$I$503,FALSE)))</f>
        <v>289</v>
      </c>
      <c r="AA491">
        <f t="array" ref="AA491">IF(Z491=0,VLOOKUP(MIN(IF($R$203:$R$503&gt;AB490,$R$203:$R$503)),$R$203:$W$503,6,FALSE),Z491)</f>
        <v>289</v>
      </c>
      <c r="AB491">
        <f t="shared" si="104"/>
        <v>135353535353535</v>
      </c>
      <c r="AD491" t="e">
        <f t="shared" si="105"/>
        <v>#N/A</v>
      </c>
      <c r="AE491" s="10" t="e">
        <f t="shared" si="106"/>
        <v>#N/A</v>
      </c>
      <c r="AF491" t="e">
        <f t="shared" si="107"/>
        <v>#N/A</v>
      </c>
      <c r="AG491" t="e">
        <f t="shared" si="108"/>
        <v>#N/A</v>
      </c>
      <c r="AH491" t="e">
        <f t="shared" si="109"/>
        <v>#N/A</v>
      </c>
      <c r="AI491" t="e">
        <f t="shared" si="110"/>
        <v>#N/A</v>
      </c>
    </row>
    <row r="492" spans="1:35" x14ac:dyDescent="0.25">
      <c r="A492" s="1">
        <f t="shared" si="93"/>
        <v>0</v>
      </c>
      <c r="B492" s="1" t="str">
        <f>IF('PASTE DATA HERE'!$D291="","",'PASTE DATA HERE'!A291)</f>
        <v/>
      </c>
      <c r="C492" s="1" t="str">
        <f>IF('PASTE DATA HERE'!$D291="","",'PASTE DATA HERE'!B291)</f>
        <v/>
      </c>
      <c r="D492" s="1" t="str">
        <f>IF('PASTE DATA HERE'!$D291="","",'PASTE DATA HERE'!C291)</f>
        <v/>
      </c>
      <c r="E492" s="1" t="str">
        <f>IF('PASTE DATA HERE'!$D291="","",'PASTE DATA HERE'!D291)</f>
        <v/>
      </c>
      <c r="F492" s="1" t="str">
        <f>IF('PASTE DATA HERE'!$D291="","",'PASTE DATA HERE'!E291)</f>
        <v/>
      </c>
      <c r="G492" s="1"/>
      <c r="H492" s="1"/>
      <c r="I492" s="1">
        <v>290</v>
      </c>
      <c r="J492" s="1" t="str">
        <f t="shared" si="102"/>
        <v>ZZZZZZZZZ</v>
      </c>
      <c r="K492">
        <f t="shared" si="94"/>
        <v>35000000000000</v>
      </c>
      <c r="L492">
        <f t="shared" si="95"/>
        <v>350000000000</v>
      </c>
      <c r="M492">
        <f t="shared" si="96"/>
        <v>3500000000</v>
      </c>
      <c r="N492">
        <f t="shared" si="97"/>
        <v>35000000</v>
      </c>
      <c r="O492">
        <f t="shared" si="98"/>
        <v>350000</v>
      </c>
      <c r="P492">
        <f t="shared" si="99"/>
        <v>3500</v>
      </c>
      <c r="Q492">
        <f t="shared" si="100"/>
        <v>35</v>
      </c>
      <c r="R492">
        <f t="shared" si="103"/>
        <v>135353535353535</v>
      </c>
      <c r="S492" s="1" t="str">
        <f t="shared" si="111"/>
        <v/>
      </c>
      <c r="T492" s="1" t="str">
        <f t="shared" si="112"/>
        <v/>
      </c>
      <c r="U492" s="1" t="str">
        <f t="shared" si="113"/>
        <v/>
      </c>
      <c r="V492" s="1" t="str">
        <f t="shared" si="114"/>
        <v/>
      </c>
      <c r="W492">
        <f t="shared" si="101"/>
        <v>290</v>
      </c>
      <c r="Z492">
        <f t="array" ref="Z492">MIN(IF($R$203:$R$503=AB491,IF($I$203:$I$503&gt;AA491,$I$203:$I$503,FALSE)))</f>
        <v>290</v>
      </c>
      <c r="AA492">
        <f t="array" ref="AA492">IF(Z492=0,VLOOKUP(MIN(IF($R$203:$R$503&gt;AB491,$R$203:$R$503)),$R$203:$W$503,6,FALSE),Z492)</f>
        <v>290</v>
      </c>
      <c r="AB492">
        <f t="shared" si="104"/>
        <v>135353535353535</v>
      </c>
      <c r="AD492" t="e">
        <f t="shared" si="105"/>
        <v>#N/A</v>
      </c>
      <c r="AE492" s="10" t="e">
        <f t="shared" si="106"/>
        <v>#N/A</v>
      </c>
      <c r="AF492" t="e">
        <f t="shared" si="107"/>
        <v>#N/A</v>
      </c>
      <c r="AG492" t="e">
        <f t="shared" si="108"/>
        <v>#N/A</v>
      </c>
      <c r="AH492" t="e">
        <f t="shared" si="109"/>
        <v>#N/A</v>
      </c>
      <c r="AI492" t="e">
        <f t="shared" si="110"/>
        <v>#N/A</v>
      </c>
    </row>
    <row r="493" spans="1:35" x14ac:dyDescent="0.25">
      <c r="A493" s="1">
        <f t="shared" si="93"/>
        <v>0</v>
      </c>
      <c r="B493" s="1" t="str">
        <f>IF('PASTE DATA HERE'!$D292="","",'PASTE DATA HERE'!A292)</f>
        <v/>
      </c>
      <c r="C493" s="1" t="str">
        <f>IF('PASTE DATA HERE'!$D292="","",'PASTE DATA HERE'!B292)</f>
        <v/>
      </c>
      <c r="D493" s="1" t="str">
        <f>IF('PASTE DATA HERE'!$D292="","",'PASTE DATA HERE'!C292)</f>
        <v/>
      </c>
      <c r="E493" s="1" t="str">
        <f>IF('PASTE DATA HERE'!$D292="","",'PASTE DATA HERE'!D292)</f>
        <v/>
      </c>
      <c r="F493" s="1" t="str">
        <f>IF('PASTE DATA HERE'!$D292="","",'PASTE DATA HERE'!E292)</f>
        <v/>
      </c>
      <c r="G493" s="1"/>
      <c r="H493" s="1"/>
      <c r="I493" s="1">
        <v>291</v>
      </c>
      <c r="J493" s="1" t="str">
        <f t="shared" si="102"/>
        <v>ZZZZZZZZZ</v>
      </c>
      <c r="K493">
        <f t="shared" si="94"/>
        <v>35000000000000</v>
      </c>
      <c r="L493">
        <f t="shared" si="95"/>
        <v>350000000000</v>
      </c>
      <c r="M493">
        <f t="shared" si="96"/>
        <v>3500000000</v>
      </c>
      <c r="N493">
        <f t="shared" si="97"/>
        <v>35000000</v>
      </c>
      <c r="O493">
        <f t="shared" si="98"/>
        <v>350000</v>
      </c>
      <c r="P493">
        <f t="shared" si="99"/>
        <v>3500</v>
      </c>
      <c r="Q493">
        <f t="shared" si="100"/>
        <v>35</v>
      </c>
      <c r="R493">
        <f t="shared" si="103"/>
        <v>135353535353535</v>
      </c>
      <c r="S493" s="1" t="str">
        <f t="shared" si="111"/>
        <v/>
      </c>
      <c r="T493" s="1" t="str">
        <f t="shared" si="112"/>
        <v/>
      </c>
      <c r="U493" s="1" t="str">
        <f t="shared" si="113"/>
        <v/>
      </c>
      <c r="V493" s="1" t="str">
        <f t="shared" si="114"/>
        <v/>
      </c>
      <c r="W493">
        <f t="shared" si="101"/>
        <v>291</v>
      </c>
      <c r="Z493">
        <f t="array" ref="Z493">MIN(IF($R$203:$R$503=AB492,IF($I$203:$I$503&gt;AA492,$I$203:$I$503,FALSE)))</f>
        <v>291</v>
      </c>
      <c r="AA493">
        <f t="array" ref="AA493">IF(Z493=0,VLOOKUP(MIN(IF($R$203:$R$503&gt;AB492,$R$203:$R$503)),$R$203:$W$503,6,FALSE),Z493)</f>
        <v>291</v>
      </c>
      <c r="AB493">
        <f t="shared" si="104"/>
        <v>135353535353535</v>
      </c>
      <c r="AD493" t="e">
        <f t="shared" si="105"/>
        <v>#N/A</v>
      </c>
      <c r="AE493" s="10" t="e">
        <f t="shared" si="106"/>
        <v>#N/A</v>
      </c>
      <c r="AF493" t="e">
        <f t="shared" si="107"/>
        <v>#N/A</v>
      </c>
      <c r="AG493" t="e">
        <f t="shared" si="108"/>
        <v>#N/A</v>
      </c>
      <c r="AH493" t="e">
        <f t="shared" si="109"/>
        <v>#N/A</v>
      </c>
      <c r="AI493" t="e">
        <f t="shared" si="110"/>
        <v>#N/A</v>
      </c>
    </row>
    <row r="494" spans="1:35" x14ac:dyDescent="0.25">
      <c r="A494" s="1">
        <f t="shared" si="93"/>
        <v>0</v>
      </c>
      <c r="B494" s="1" t="str">
        <f>IF('PASTE DATA HERE'!$D293="","",'PASTE DATA HERE'!A293)</f>
        <v/>
      </c>
      <c r="C494" s="1" t="str">
        <f>IF('PASTE DATA HERE'!$D293="","",'PASTE DATA HERE'!B293)</f>
        <v/>
      </c>
      <c r="D494" s="1" t="str">
        <f>IF('PASTE DATA HERE'!$D293="","",'PASTE DATA HERE'!C293)</f>
        <v/>
      </c>
      <c r="E494" s="1" t="str">
        <f>IF('PASTE DATA HERE'!$D293="","",'PASTE DATA HERE'!D293)</f>
        <v/>
      </c>
      <c r="F494" s="1" t="str">
        <f>IF('PASTE DATA HERE'!$D293="","",'PASTE DATA HERE'!E293)</f>
        <v/>
      </c>
      <c r="G494" s="1"/>
      <c r="H494" s="1"/>
      <c r="I494" s="1">
        <v>292</v>
      </c>
      <c r="J494" s="1" t="str">
        <f t="shared" si="102"/>
        <v>ZZZZZZZZZ</v>
      </c>
      <c r="K494">
        <f t="shared" si="94"/>
        <v>35000000000000</v>
      </c>
      <c r="L494">
        <f t="shared" si="95"/>
        <v>350000000000</v>
      </c>
      <c r="M494">
        <f t="shared" si="96"/>
        <v>3500000000</v>
      </c>
      <c r="N494">
        <f t="shared" si="97"/>
        <v>35000000</v>
      </c>
      <c r="O494">
        <f t="shared" si="98"/>
        <v>350000</v>
      </c>
      <c r="P494">
        <f t="shared" si="99"/>
        <v>3500</v>
      </c>
      <c r="Q494">
        <f t="shared" si="100"/>
        <v>35</v>
      </c>
      <c r="R494">
        <f t="shared" si="103"/>
        <v>135353535353535</v>
      </c>
      <c r="S494" s="1" t="str">
        <f t="shared" si="111"/>
        <v/>
      </c>
      <c r="T494" s="1" t="str">
        <f t="shared" si="112"/>
        <v/>
      </c>
      <c r="U494" s="1" t="str">
        <f t="shared" si="113"/>
        <v/>
      </c>
      <c r="V494" s="1" t="str">
        <f t="shared" si="114"/>
        <v/>
      </c>
      <c r="W494">
        <f t="shared" si="101"/>
        <v>292</v>
      </c>
      <c r="Z494">
        <f t="array" ref="Z494">MIN(IF($R$203:$R$503=AB493,IF($I$203:$I$503&gt;AA493,$I$203:$I$503,FALSE)))</f>
        <v>292</v>
      </c>
      <c r="AA494">
        <f t="array" ref="AA494">IF(Z494=0,VLOOKUP(MIN(IF($R$203:$R$503&gt;AB493,$R$203:$R$503)),$R$203:$W$503,6,FALSE),Z494)</f>
        <v>292</v>
      </c>
      <c r="AB494">
        <f t="shared" si="104"/>
        <v>135353535353535</v>
      </c>
      <c r="AD494" t="e">
        <f t="shared" si="105"/>
        <v>#N/A</v>
      </c>
      <c r="AE494" s="10" t="e">
        <f t="shared" si="106"/>
        <v>#N/A</v>
      </c>
      <c r="AF494" t="e">
        <f t="shared" si="107"/>
        <v>#N/A</v>
      </c>
      <c r="AG494" t="e">
        <f t="shared" si="108"/>
        <v>#N/A</v>
      </c>
      <c r="AH494" t="e">
        <f t="shared" si="109"/>
        <v>#N/A</v>
      </c>
      <c r="AI494" t="e">
        <f t="shared" si="110"/>
        <v>#N/A</v>
      </c>
    </row>
    <row r="495" spans="1:35" x14ac:dyDescent="0.25">
      <c r="A495" s="1">
        <f t="shared" si="93"/>
        <v>0</v>
      </c>
      <c r="B495" s="1" t="str">
        <f>IF('PASTE DATA HERE'!$D294="","",'PASTE DATA HERE'!A294)</f>
        <v/>
      </c>
      <c r="C495" s="1" t="str">
        <f>IF('PASTE DATA HERE'!$D294="","",'PASTE DATA HERE'!B294)</f>
        <v/>
      </c>
      <c r="D495" s="1" t="str">
        <f>IF('PASTE DATA HERE'!$D294="","",'PASTE DATA HERE'!C294)</f>
        <v/>
      </c>
      <c r="E495" s="1" t="str">
        <f>IF('PASTE DATA HERE'!$D294="","",'PASTE DATA HERE'!D294)</f>
        <v/>
      </c>
      <c r="F495" s="1" t="str">
        <f>IF('PASTE DATA HERE'!$D294="","",'PASTE DATA HERE'!E294)</f>
        <v/>
      </c>
      <c r="G495" s="1"/>
      <c r="H495" s="1"/>
      <c r="I495" s="1">
        <v>293</v>
      </c>
      <c r="J495" s="1" t="str">
        <f t="shared" si="102"/>
        <v>ZZZZZZZZZ</v>
      </c>
      <c r="K495">
        <f t="shared" si="94"/>
        <v>35000000000000</v>
      </c>
      <c r="L495">
        <f t="shared" si="95"/>
        <v>350000000000</v>
      </c>
      <c r="M495">
        <f t="shared" si="96"/>
        <v>3500000000</v>
      </c>
      <c r="N495">
        <f t="shared" si="97"/>
        <v>35000000</v>
      </c>
      <c r="O495">
        <f t="shared" si="98"/>
        <v>350000</v>
      </c>
      <c r="P495">
        <f t="shared" si="99"/>
        <v>3500</v>
      </c>
      <c r="Q495">
        <f t="shared" si="100"/>
        <v>35</v>
      </c>
      <c r="R495">
        <f t="shared" si="103"/>
        <v>135353535353535</v>
      </c>
      <c r="S495" s="1" t="str">
        <f t="shared" si="111"/>
        <v/>
      </c>
      <c r="T495" s="1" t="str">
        <f t="shared" si="112"/>
        <v/>
      </c>
      <c r="U495" s="1" t="str">
        <f t="shared" si="113"/>
        <v/>
      </c>
      <c r="V495" s="1" t="str">
        <f t="shared" si="114"/>
        <v/>
      </c>
      <c r="W495">
        <f t="shared" si="101"/>
        <v>293</v>
      </c>
      <c r="Z495">
        <f t="array" ref="Z495">MIN(IF($R$203:$R$503=AB494,IF($I$203:$I$503&gt;AA494,$I$203:$I$503,FALSE)))</f>
        <v>293</v>
      </c>
      <c r="AA495">
        <f t="array" ref="AA495">IF(Z495=0,VLOOKUP(MIN(IF($R$203:$R$503&gt;AB494,$R$203:$R$503)),$R$203:$W$503,6,FALSE),Z495)</f>
        <v>293</v>
      </c>
      <c r="AB495">
        <f t="shared" si="104"/>
        <v>135353535353535</v>
      </c>
      <c r="AD495" t="e">
        <f t="shared" si="105"/>
        <v>#N/A</v>
      </c>
      <c r="AE495" s="10" t="e">
        <f t="shared" si="106"/>
        <v>#N/A</v>
      </c>
      <c r="AF495" t="e">
        <f t="shared" si="107"/>
        <v>#N/A</v>
      </c>
      <c r="AG495" t="e">
        <f t="shared" si="108"/>
        <v>#N/A</v>
      </c>
      <c r="AH495" t="e">
        <f t="shared" si="109"/>
        <v>#N/A</v>
      </c>
      <c r="AI495" t="e">
        <f t="shared" si="110"/>
        <v>#N/A</v>
      </c>
    </row>
    <row r="496" spans="1:35" x14ac:dyDescent="0.25">
      <c r="A496" s="1">
        <f t="shared" si="93"/>
        <v>0</v>
      </c>
      <c r="B496" s="1" t="str">
        <f>IF('PASTE DATA HERE'!$D295="","",'PASTE DATA HERE'!A295)</f>
        <v/>
      </c>
      <c r="C496" s="1" t="str">
        <f>IF('PASTE DATA HERE'!$D295="","",'PASTE DATA HERE'!B295)</f>
        <v/>
      </c>
      <c r="D496" s="1" t="str">
        <f>IF('PASTE DATA HERE'!$D295="","",'PASTE DATA HERE'!C295)</f>
        <v/>
      </c>
      <c r="E496" s="1" t="str">
        <f>IF('PASTE DATA HERE'!$D295="","",'PASTE DATA HERE'!D295)</f>
        <v/>
      </c>
      <c r="F496" s="1" t="str">
        <f>IF('PASTE DATA HERE'!$D295="","",'PASTE DATA HERE'!E295)</f>
        <v/>
      </c>
      <c r="G496" s="1"/>
      <c r="H496" s="1"/>
      <c r="I496" s="1">
        <v>294</v>
      </c>
      <c r="J496" s="1" t="str">
        <f t="shared" si="102"/>
        <v>ZZZZZZZZZ</v>
      </c>
      <c r="K496">
        <f t="shared" si="94"/>
        <v>35000000000000</v>
      </c>
      <c r="L496">
        <f t="shared" si="95"/>
        <v>350000000000</v>
      </c>
      <c r="M496">
        <f t="shared" si="96"/>
        <v>3500000000</v>
      </c>
      <c r="N496">
        <f t="shared" si="97"/>
        <v>35000000</v>
      </c>
      <c r="O496">
        <f t="shared" si="98"/>
        <v>350000</v>
      </c>
      <c r="P496">
        <f t="shared" si="99"/>
        <v>3500</v>
      </c>
      <c r="Q496">
        <f t="shared" si="100"/>
        <v>35</v>
      </c>
      <c r="R496">
        <f t="shared" si="103"/>
        <v>135353535353535</v>
      </c>
      <c r="S496" s="1" t="str">
        <f t="shared" si="111"/>
        <v/>
      </c>
      <c r="T496" s="1" t="str">
        <f t="shared" si="112"/>
        <v/>
      </c>
      <c r="U496" s="1" t="str">
        <f t="shared" si="113"/>
        <v/>
      </c>
      <c r="V496" s="1" t="str">
        <f t="shared" si="114"/>
        <v/>
      </c>
      <c r="W496">
        <f t="shared" si="101"/>
        <v>294</v>
      </c>
      <c r="Z496">
        <f t="array" ref="Z496">MIN(IF($R$203:$R$503=AB495,IF($I$203:$I$503&gt;AA495,$I$203:$I$503,FALSE)))</f>
        <v>294</v>
      </c>
      <c r="AA496">
        <f t="array" ref="AA496">IF(Z496=0,VLOOKUP(MIN(IF($R$203:$R$503&gt;AB495,$R$203:$R$503)),$R$203:$W$503,6,FALSE),Z496)</f>
        <v>294</v>
      </c>
      <c r="AB496">
        <f t="shared" si="104"/>
        <v>135353535353535</v>
      </c>
      <c r="AD496" t="e">
        <f t="shared" si="105"/>
        <v>#N/A</v>
      </c>
      <c r="AE496" s="10" t="e">
        <f t="shared" si="106"/>
        <v>#N/A</v>
      </c>
      <c r="AF496" t="e">
        <f t="shared" si="107"/>
        <v>#N/A</v>
      </c>
      <c r="AG496" t="e">
        <f t="shared" si="108"/>
        <v>#N/A</v>
      </c>
      <c r="AH496" t="e">
        <f t="shared" si="109"/>
        <v>#N/A</v>
      </c>
      <c r="AI496" t="e">
        <f t="shared" si="110"/>
        <v>#N/A</v>
      </c>
    </row>
    <row r="497" spans="1:35" x14ac:dyDescent="0.25">
      <c r="A497" s="1">
        <f t="shared" si="93"/>
        <v>0</v>
      </c>
      <c r="B497" s="1" t="str">
        <f>IF('PASTE DATA HERE'!$D296="","",'PASTE DATA HERE'!A296)</f>
        <v/>
      </c>
      <c r="C497" s="1" t="str">
        <f>IF('PASTE DATA HERE'!$D296="","",'PASTE DATA HERE'!B296)</f>
        <v/>
      </c>
      <c r="D497" s="1" t="str">
        <f>IF('PASTE DATA HERE'!$D296="","",'PASTE DATA HERE'!C296)</f>
        <v/>
      </c>
      <c r="E497" s="1" t="str">
        <f>IF('PASTE DATA HERE'!$D296="","",'PASTE DATA HERE'!D296)</f>
        <v/>
      </c>
      <c r="F497" s="1" t="str">
        <f>IF('PASTE DATA HERE'!$D296="","",'PASTE DATA HERE'!E296)</f>
        <v/>
      </c>
      <c r="G497" s="1"/>
      <c r="H497" s="1"/>
      <c r="I497" s="1">
        <v>295</v>
      </c>
      <c r="J497" s="1" t="str">
        <f t="shared" si="102"/>
        <v>ZZZZZZZZZ</v>
      </c>
      <c r="K497">
        <f t="shared" si="94"/>
        <v>35000000000000</v>
      </c>
      <c r="L497">
        <f t="shared" si="95"/>
        <v>350000000000</v>
      </c>
      <c r="M497">
        <f t="shared" si="96"/>
        <v>3500000000</v>
      </c>
      <c r="N497">
        <f t="shared" si="97"/>
        <v>35000000</v>
      </c>
      <c r="O497">
        <f t="shared" si="98"/>
        <v>350000</v>
      </c>
      <c r="P497">
        <f t="shared" si="99"/>
        <v>3500</v>
      </c>
      <c r="Q497">
        <f t="shared" si="100"/>
        <v>35</v>
      </c>
      <c r="R497">
        <f t="shared" si="103"/>
        <v>135353535353535</v>
      </c>
      <c r="S497" s="1" t="str">
        <f t="shared" si="111"/>
        <v/>
      </c>
      <c r="T497" s="1" t="str">
        <f t="shared" si="112"/>
        <v/>
      </c>
      <c r="U497" s="1" t="str">
        <f t="shared" si="113"/>
        <v/>
      </c>
      <c r="V497" s="1" t="str">
        <f t="shared" si="114"/>
        <v/>
      </c>
      <c r="W497">
        <f t="shared" si="101"/>
        <v>295</v>
      </c>
      <c r="Z497">
        <f t="array" ref="Z497">MIN(IF($R$203:$R$503=AB496,IF($I$203:$I$503&gt;AA496,$I$203:$I$503,FALSE)))</f>
        <v>295</v>
      </c>
      <c r="AA497">
        <f t="array" ref="AA497">IF(Z497=0,VLOOKUP(MIN(IF($R$203:$R$503&gt;AB496,$R$203:$R$503)),$R$203:$W$503,6,FALSE),Z497)</f>
        <v>295</v>
      </c>
      <c r="AB497">
        <f t="shared" si="104"/>
        <v>135353535353535</v>
      </c>
      <c r="AD497" t="e">
        <f t="shared" si="105"/>
        <v>#N/A</v>
      </c>
      <c r="AE497" s="10" t="e">
        <f t="shared" si="106"/>
        <v>#N/A</v>
      </c>
      <c r="AF497" t="e">
        <f t="shared" si="107"/>
        <v>#N/A</v>
      </c>
      <c r="AG497" t="e">
        <f t="shared" si="108"/>
        <v>#N/A</v>
      </c>
      <c r="AH497" t="e">
        <f t="shared" si="109"/>
        <v>#N/A</v>
      </c>
      <c r="AI497" t="e">
        <f t="shared" si="110"/>
        <v>#N/A</v>
      </c>
    </row>
    <row r="498" spans="1:35" x14ac:dyDescent="0.25">
      <c r="A498" s="1">
        <f t="shared" si="93"/>
        <v>0</v>
      </c>
      <c r="B498" s="1" t="str">
        <f>IF('PASTE DATA HERE'!$D297="","",'PASTE DATA HERE'!A297)</f>
        <v/>
      </c>
      <c r="C498" s="1" t="str">
        <f>IF('PASTE DATA HERE'!$D297="","",'PASTE DATA HERE'!B297)</f>
        <v/>
      </c>
      <c r="D498" s="1" t="str">
        <f>IF('PASTE DATA HERE'!$D297="","",'PASTE DATA HERE'!C297)</f>
        <v/>
      </c>
      <c r="E498" s="1" t="str">
        <f>IF('PASTE DATA HERE'!$D297="","",'PASTE DATA HERE'!D297)</f>
        <v/>
      </c>
      <c r="F498" s="1" t="str">
        <f>IF('PASTE DATA HERE'!$D297="","",'PASTE DATA HERE'!E297)</f>
        <v/>
      </c>
      <c r="G498" s="1"/>
      <c r="H498" s="1"/>
      <c r="I498" s="1">
        <v>296</v>
      </c>
      <c r="J498" s="1" t="str">
        <f t="shared" si="102"/>
        <v>ZZZZZZZZZ</v>
      </c>
      <c r="K498">
        <f t="shared" si="94"/>
        <v>35000000000000</v>
      </c>
      <c r="L498">
        <f t="shared" si="95"/>
        <v>350000000000</v>
      </c>
      <c r="M498">
        <f t="shared" si="96"/>
        <v>3500000000</v>
      </c>
      <c r="N498">
        <f t="shared" si="97"/>
        <v>35000000</v>
      </c>
      <c r="O498">
        <f t="shared" si="98"/>
        <v>350000</v>
      </c>
      <c r="P498">
        <f t="shared" si="99"/>
        <v>3500</v>
      </c>
      <c r="Q498">
        <f t="shared" si="100"/>
        <v>35</v>
      </c>
      <c r="R498">
        <f t="shared" si="103"/>
        <v>135353535353535</v>
      </c>
      <c r="S498" s="1" t="str">
        <f t="shared" si="111"/>
        <v/>
      </c>
      <c r="T498" s="1" t="str">
        <f t="shared" si="112"/>
        <v/>
      </c>
      <c r="U498" s="1" t="str">
        <f t="shared" si="113"/>
        <v/>
      </c>
      <c r="V498" s="1" t="str">
        <f t="shared" si="114"/>
        <v/>
      </c>
      <c r="W498">
        <f t="shared" si="101"/>
        <v>296</v>
      </c>
      <c r="Z498">
        <f t="array" ref="Z498">MIN(IF($R$203:$R$503=AB497,IF($I$203:$I$503&gt;AA497,$I$203:$I$503,FALSE)))</f>
        <v>296</v>
      </c>
      <c r="AA498">
        <f t="array" ref="AA498">IF(Z498=0,VLOOKUP(MIN(IF($R$203:$R$503&gt;AB497,$R$203:$R$503)),$R$203:$W$503,6,FALSE),Z498)</f>
        <v>296</v>
      </c>
      <c r="AB498">
        <f t="shared" si="104"/>
        <v>135353535353535</v>
      </c>
      <c r="AD498" t="e">
        <f t="shared" si="105"/>
        <v>#N/A</v>
      </c>
      <c r="AE498" s="10" t="e">
        <f t="shared" si="106"/>
        <v>#N/A</v>
      </c>
      <c r="AF498" t="e">
        <f t="shared" si="107"/>
        <v>#N/A</v>
      </c>
      <c r="AG498" t="e">
        <f t="shared" si="108"/>
        <v>#N/A</v>
      </c>
      <c r="AH498" t="e">
        <f t="shared" si="109"/>
        <v>#N/A</v>
      </c>
      <c r="AI498" t="e">
        <f t="shared" si="110"/>
        <v>#N/A</v>
      </c>
    </row>
    <row r="499" spans="1:35" x14ac:dyDescent="0.25">
      <c r="A499" s="1">
        <f t="shared" si="93"/>
        <v>0</v>
      </c>
      <c r="B499" s="1" t="str">
        <f>IF('PASTE DATA HERE'!$D298="","",'PASTE DATA HERE'!A298)</f>
        <v/>
      </c>
      <c r="C499" s="1" t="str">
        <f>IF('PASTE DATA HERE'!$D298="","",'PASTE DATA HERE'!B298)</f>
        <v/>
      </c>
      <c r="D499" s="1" t="str">
        <f>IF('PASTE DATA HERE'!$D298="","",'PASTE DATA HERE'!C298)</f>
        <v/>
      </c>
      <c r="E499" s="1" t="str">
        <f>IF('PASTE DATA HERE'!$D298="","",'PASTE DATA HERE'!D298)</f>
        <v/>
      </c>
      <c r="F499" s="1" t="str">
        <f>IF('PASTE DATA HERE'!$D298="","",'PASTE DATA HERE'!E298)</f>
        <v/>
      </c>
      <c r="G499" s="1"/>
      <c r="H499" s="1"/>
      <c r="I499" s="1">
        <v>297</v>
      </c>
      <c r="J499" s="1" t="str">
        <f t="shared" si="102"/>
        <v>ZZZZZZZZZ</v>
      </c>
      <c r="K499">
        <f t="shared" si="94"/>
        <v>35000000000000</v>
      </c>
      <c r="L499">
        <f t="shared" si="95"/>
        <v>350000000000</v>
      </c>
      <c r="M499">
        <f t="shared" si="96"/>
        <v>3500000000</v>
      </c>
      <c r="N499">
        <f t="shared" si="97"/>
        <v>35000000</v>
      </c>
      <c r="O499">
        <f t="shared" si="98"/>
        <v>350000</v>
      </c>
      <c r="P499">
        <f t="shared" si="99"/>
        <v>3500</v>
      </c>
      <c r="Q499">
        <f t="shared" si="100"/>
        <v>35</v>
      </c>
      <c r="R499">
        <f t="shared" si="103"/>
        <v>135353535353535</v>
      </c>
      <c r="S499" s="1" t="str">
        <f t="shared" si="111"/>
        <v/>
      </c>
      <c r="T499" s="1" t="str">
        <f t="shared" si="112"/>
        <v/>
      </c>
      <c r="U499" s="1" t="str">
        <f t="shared" si="113"/>
        <v/>
      </c>
      <c r="V499" s="1" t="str">
        <f t="shared" si="114"/>
        <v/>
      </c>
      <c r="W499">
        <f t="shared" si="101"/>
        <v>297</v>
      </c>
      <c r="Z499">
        <f t="array" ref="Z499">MIN(IF($R$203:$R$503=AB498,IF($I$203:$I$503&gt;AA498,$I$203:$I$503,FALSE)))</f>
        <v>297</v>
      </c>
      <c r="AA499">
        <f t="array" ref="AA499">IF(Z499=0,VLOOKUP(MIN(IF($R$203:$R$503&gt;AB498,$R$203:$R$503)),$R$203:$W$503,6,FALSE),Z499)</f>
        <v>297</v>
      </c>
      <c r="AB499">
        <f t="shared" si="104"/>
        <v>135353535353535</v>
      </c>
      <c r="AD499" t="e">
        <f t="shared" si="105"/>
        <v>#N/A</v>
      </c>
      <c r="AE499" s="10" t="e">
        <f t="shared" si="106"/>
        <v>#N/A</v>
      </c>
      <c r="AF499" t="e">
        <f t="shared" si="107"/>
        <v>#N/A</v>
      </c>
      <c r="AG499" t="e">
        <f t="shared" si="108"/>
        <v>#N/A</v>
      </c>
      <c r="AH499" t="e">
        <f t="shared" si="109"/>
        <v>#N/A</v>
      </c>
      <c r="AI499" t="e">
        <f t="shared" si="110"/>
        <v>#N/A</v>
      </c>
    </row>
    <row r="500" spans="1:35" x14ac:dyDescent="0.25">
      <c r="A500" s="1">
        <f t="shared" si="93"/>
        <v>0</v>
      </c>
      <c r="B500" s="1" t="str">
        <f>IF('PASTE DATA HERE'!$D299="","",'PASTE DATA HERE'!A299)</f>
        <v/>
      </c>
      <c r="C500" s="1" t="str">
        <f>IF('PASTE DATA HERE'!$D299="","",'PASTE DATA HERE'!B299)</f>
        <v/>
      </c>
      <c r="D500" s="1" t="str">
        <f>IF('PASTE DATA HERE'!$D299="","",'PASTE DATA HERE'!C299)</f>
        <v/>
      </c>
      <c r="E500" s="1" t="str">
        <f>IF('PASTE DATA HERE'!$D299="","",'PASTE DATA HERE'!D299)</f>
        <v/>
      </c>
      <c r="F500" s="1" t="str">
        <f>IF('PASTE DATA HERE'!$D299="","",'PASTE DATA HERE'!E299)</f>
        <v/>
      </c>
      <c r="G500" s="1"/>
      <c r="H500" s="1"/>
      <c r="I500" s="1">
        <v>298</v>
      </c>
      <c r="J500" s="1" t="str">
        <f t="shared" si="102"/>
        <v>ZZZZZZZZZ</v>
      </c>
      <c r="K500">
        <f t="shared" si="94"/>
        <v>35000000000000</v>
      </c>
      <c r="L500">
        <f t="shared" si="95"/>
        <v>350000000000</v>
      </c>
      <c r="M500">
        <f t="shared" si="96"/>
        <v>3500000000</v>
      </c>
      <c r="N500">
        <f t="shared" si="97"/>
        <v>35000000</v>
      </c>
      <c r="O500">
        <f t="shared" si="98"/>
        <v>350000</v>
      </c>
      <c r="P500">
        <f t="shared" si="99"/>
        <v>3500</v>
      </c>
      <c r="Q500">
        <f t="shared" si="100"/>
        <v>35</v>
      </c>
      <c r="R500">
        <f t="shared" si="103"/>
        <v>135353535353535</v>
      </c>
      <c r="S500" s="1" t="str">
        <f t="shared" si="111"/>
        <v/>
      </c>
      <c r="T500" s="1" t="str">
        <f t="shared" si="112"/>
        <v/>
      </c>
      <c r="U500" s="1" t="str">
        <f t="shared" si="113"/>
        <v/>
      </c>
      <c r="V500" s="1" t="str">
        <f t="shared" si="114"/>
        <v/>
      </c>
      <c r="W500">
        <f t="shared" si="101"/>
        <v>298</v>
      </c>
      <c r="Z500">
        <f t="array" ref="Z500">MIN(IF($R$203:$R$503=AB499,IF($I$203:$I$503&gt;AA499,$I$203:$I$503,FALSE)))</f>
        <v>298</v>
      </c>
      <c r="AA500">
        <f t="array" ref="AA500">IF(Z500=0,VLOOKUP(MIN(IF($R$203:$R$503&gt;AB499,$R$203:$R$503)),$R$203:$W$503,6,FALSE),Z500)</f>
        <v>298</v>
      </c>
      <c r="AB500">
        <f t="shared" si="104"/>
        <v>135353535353535</v>
      </c>
      <c r="AD500" t="e">
        <f t="shared" si="105"/>
        <v>#N/A</v>
      </c>
      <c r="AE500" s="10" t="e">
        <f t="shared" si="106"/>
        <v>#N/A</v>
      </c>
      <c r="AF500" t="e">
        <f t="shared" si="107"/>
        <v>#N/A</v>
      </c>
      <c r="AG500" t="e">
        <f t="shared" si="108"/>
        <v>#N/A</v>
      </c>
      <c r="AH500" t="e">
        <f t="shared" si="109"/>
        <v>#N/A</v>
      </c>
      <c r="AI500" t="e">
        <f t="shared" si="110"/>
        <v>#N/A</v>
      </c>
    </row>
    <row r="501" spans="1:35" x14ac:dyDescent="0.25">
      <c r="A501" s="1">
        <f t="shared" si="93"/>
        <v>0</v>
      </c>
      <c r="B501" s="1" t="str">
        <f>IF('PASTE DATA HERE'!$D300="","",'PASTE DATA HERE'!A300)</f>
        <v/>
      </c>
      <c r="C501" s="1" t="str">
        <f>IF('PASTE DATA HERE'!$D300="","",'PASTE DATA HERE'!B300)</f>
        <v/>
      </c>
      <c r="D501" s="1" t="str">
        <f>IF('PASTE DATA HERE'!$D300="","",'PASTE DATA HERE'!C300)</f>
        <v/>
      </c>
      <c r="E501" s="1" t="str">
        <f>IF('PASTE DATA HERE'!$D300="","",'PASTE DATA HERE'!D300)</f>
        <v/>
      </c>
      <c r="F501" s="1" t="str">
        <f>IF('PASTE DATA HERE'!$D300="","",'PASTE DATA HERE'!E300)</f>
        <v/>
      </c>
      <c r="G501" s="1"/>
      <c r="H501" s="1"/>
      <c r="I501" s="1">
        <v>299</v>
      </c>
      <c r="J501" s="1" t="str">
        <f t="shared" si="102"/>
        <v>ZZZZZZZZZ</v>
      </c>
      <c r="K501">
        <f t="shared" si="94"/>
        <v>35000000000000</v>
      </c>
      <c r="L501">
        <f t="shared" si="95"/>
        <v>350000000000</v>
      </c>
      <c r="M501">
        <f t="shared" si="96"/>
        <v>3500000000</v>
      </c>
      <c r="N501">
        <f t="shared" si="97"/>
        <v>35000000</v>
      </c>
      <c r="O501">
        <f t="shared" si="98"/>
        <v>350000</v>
      </c>
      <c r="P501">
        <f t="shared" si="99"/>
        <v>3500</v>
      </c>
      <c r="Q501">
        <f t="shared" si="100"/>
        <v>35</v>
      </c>
      <c r="R501">
        <f t="shared" si="103"/>
        <v>135353535353535</v>
      </c>
      <c r="S501" s="1" t="str">
        <f t="shared" si="111"/>
        <v/>
      </c>
      <c r="T501" s="1" t="str">
        <f t="shared" si="112"/>
        <v/>
      </c>
      <c r="U501" s="1" t="str">
        <f t="shared" si="113"/>
        <v/>
      </c>
      <c r="V501" s="1" t="str">
        <f t="shared" si="114"/>
        <v/>
      </c>
      <c r="W501">
        <f t="shared" si="101"/>
        <v>299</v>
      </c>
      <c r="Z501">
        <f t="array" ref="Z501">MIN(IF($R$203:$R$503=AB500,IF($I$203:$I$503&gt;AA500,$I$203:$I$503,FALSE)))</f>
        <v>299</v>
      </c>
      <c r="AA501">
        <f t="array" ref="AA501">IF(Z501=0,VLOOKUP(MIN(IF($R$203:$R$503&gt;AB500,$R$203:$R$503)),$R$203:$W$503,6,FALSE),Z501)</f>
        <v>299</v>
      </c>
      <c r="AB501">
        <f t="shared" si="104"/>
        <v>135353535353535</v>
      </c>
      <c r="AD501" t="e">
        <f t="shared" si="105"/>
        <v>#N/A</v>
      </c>
      <c r="AE501" s="10" t="e">
        <f t="shared" si="106"/>
        <v>#N/A</v>
      </c>
      <c r="AF501" t="e">
        <f t="shared" si="107"/>
        <v>#N/A</v>
      </c>
      <c r="AG501" t="e">
        <f t="shared" si="108"/>
        <v>#N/A</v>
      </c>
      <c r="AH501" t="e">
        <f t="shared" si="109"/>
        <v>#N/A</v>
      </c>
      <c r="AI501" t="e">
        <f t="shared" si="110"/>
        <v>#N/A</v>
      </c>
    </row>
    <row r="502" spans="1:35" x14ac:dyDescent="0.25">
      <c r="A502" s="1">
        <f t="shared" si="93"/>
        <v>0</v>
      </c>
      <c r="B502" s="1" t="str">
        <f>IF('PASTE DATA HERE'!$D301="","",'PASTE DATA HERE'!A301)</f>
        <v/>
      </c>
      <c r="C502" s="1" t="str">
        <f>IF('PASTE DATA HERE'!$D301="","",'PASTE DATA HERE'!B301)</f>
        <v/>
      </c>
      <c r="D502" s="1" t="str">
        <f>IF('PASTE DATA HERE'!$D301="","",'PASTE DATA HERE'!C301)</f>
        <v/>
      </c>
      <c r="E502" s="1" t="str">
        <f>IF('PASTE DATA HERE'!$D301="","",'PASTE DATA HERE'!D301)</f>
        <v/>
      </c>
      <c r="F502" s="1" t="str">
        <f>IF('PASTE DATA HERE'!$D301="","",'PASTE DATA HERE'!E301)</f>
        <v/>
      </c>
      <c r="G502" s="1"/>
      <c r="H502" s="1"/>
      <c r="I502" s="1">
        <v>300</v>
      </c>
      <c r="J502" s="1" t="str">
        <f t="shared" si="102"/>
        <v>ZZZZZZZZZ</v>
      </c>
      <c r="K502">
        <f t="shared" si="94"/>
        <v>35000000000000</v>
      </c>
      <c r="L502">
        <f t="shared" si="95"/>
        <v>350000000000</v>
      </c>
      <c r="M502">
        <f t="shared" si="96"/>
        <v>3500000000</v>
      </c>
      <c r="N502">
        <f t="shared" si="97"/>
        <v>35000000</v>
      </c>
      <c r="O502">
        <f t="shared" si="98"/>
        <v>350000</v>
      </c>
      <c r="P502">
        <f t="shared" si="99"/>
        <v>3500</v>
      </c>
      <c r="Q502">
        <f t="shared" si="100"/>
        <v>35</v>
      </c>
      <c r="R502">
        <f t="shared" si="103"/>
        <v>135353535353535</v>
      </c>
      <c r="S502" s="1" t="str">
        <f t="shared" si="111"/>
        <v/>
      </c>
      <c r="T502" s="1" t="str">
        <f t="shared" si="112"/>
        <v/>
      </c>
      <c r="U502" s="1" t="str">
        <f t="shared" si="113"/>
        <v/>
      </c>
      <c r="V502" s="1" t="str">
        <f t="shared" si="114"/>
        <v/>
      </c>
      <c r="W502">
        <f t="shared" si="101"/>
        <v>300</v>
      </c>
      <c r="Z502">
        <f t="array" ref="Z502">MIN(IF($R$203:$R$503=AB501,IF($I$203:$I$503&gt;AA501,$I$203:$I$503,FALSE)))</f>
        <v>300</v>
      </c>
      <c r="AA502">
        <f t="array" ref="AA502">IF(Z502=0,VLOOKUP(MIN(IF($R$203:$R$503&gt;AB501,$R$203:$R$503)),$R$203:$W$503,6,FALSE),Z502)</f>
        <v>300</v>
      </c>
      <c r="AB502">
        <f t="shared" si="104"/>
        <v>135353535353535</v>
      </c>
      <c r="AD502" t="e">
        <f t="shared" si="105"/>
        <v>#N/A</v>
      </c>
      <c r="AE502" s="10" t="e">
        <f t="shared" si="106"/>
        <v>#N/A</v>
      </c>
      <c r="AF502" t="e">
        <f t="shared" si="107"/>
        <v>#N/A</v>
      </c>
      <c r="AG502" t="e">
        <f t="shared" si="108"/>
        <v>#N/A</v>
      </c>
      <c r="AH502" t="e">
        <f t="shared" si="109"/>
        <v>#N/A</v>
      </c>
      <c r="AI502" t="e">
        <f t="shared" si="110"/>
        <v>#N/A</v>
      </c>
    </row>
    <row r="503" spans="1:35" x14ac:dyDescent="0.25">
      <c r="A503" s="1">
        <f t="shared" si="93"/>
        <v>0</v>
      </c>
      <c r="B503" s="1"/>
      <c r="C503" s="1"/>
      <c r="D503" s="1"/>
      <c r="E503" s="1"/>
      <c r="F503" s="1"/>
      <c r="G503" s="1"/>
      <c r="H503" s="1"/>
      <c r="I503" s="1">
        <v>301</v>
      </c>
      <c r="J503" s="1" t="str">
        <f t="shared" si="102"/>
        <v>ZZZZZZZZZ</v>
      </c>
      <c r="K503">
        <f t="shared" si="94"/>
        <v>35000000000000</v>
      </c>
      <c r="L503">
        <f t="shared" si="95"/>
        <v>350000000000</v>
      </c>
      <c r="M503">
        <f t="shared" si="96"/>
        <v>3500000000</v>
      </c>
      <c r="N503">
        <f t="shared" si="97"/>
        <v>35000000</v>
      </c>
      <c r="O503">
        <f t="shared" si="98"/>
        <v>350000</v>
      </c>
      <c r="P503">
        <f t="shared" si="99"/>
        <v>3500</v>
      </c>
      <c r="Q503">
        <f t="shared" si="100"/>
        <v>35</v>
      </c>
      <c r="R503">
        <f t="shared" si="103"/>
        <v>135353535353535</v>
      </c>
      <c r="S503" s="1" t="str">
        <f t="shared" si="111"/>
        <v/>
      </c>
      <c r="T503" s="1" t="str">
        <f t="shared" si="112"/>
        <v/>
      </c>
      <c r="U503" s="1" t="str">
        <f t="shared" si="113"/>
        <v/>
      </c>
      <c r="V503" s="1" t="str">
        <f t="shared" si="114"/>
        <v/>
      </c>
      <c r="W503">
        <f t="shared" si="101"/>
        <v>301</v>
      </c>
      <c r="Z503">
        <f t="array" ref="Z503">MIN(IF($R$203:$R$503=AB502,IF($I$203:$I$503&gt;AA502,$I$203:$I$503,FALSE)))</f>
        <v>301</v>
      </c>
      <c r="AA503">
        <f t="array" ref="AA503">IF(Z503=0,VLOOKUP(MIN(IF($R$203:$R$503&gt;AB502,$R$203:$R$503)),$R$203:$W$503,6,FALSE),Z503)</f>
        <v>301</v>
      </c>
      <c r="AB503">
        <f t="shared" si="104"/>
        <v>135353535353535</v>
      </c>
      <c r="AD503" t="e">
        <f t="shared" si="105"/>
        <v>#N/A</v>
      </c>
      <c r="AE503" s="10" t="e">
        <f t="shared" si="106"/>
        <v>#N/A</v>
      </c>
      <c r="AF503" t="e">
        <f t="shared" si="107"/>
        <v>#N/A</v>
      </c>
      <c r="AG503" t="e">
        <f t="shared" si="108"/>
        <v>#N/A</v>
      </c>
      <c r="AH503" t="e">
        <f t="shared" si="109"/>
        <v>#N/A</v>
      </c>
      <c r="AI503" t="e">
        <f t="shared" si="110"/>
        <v>#N/A</v>
      </c>
    </row>
  </sheetData>
  <mergeCells count="5">
    <mergeCell ref="A200:F200"/>
    <mergeCell ref="I200:R200"/>
    <mergeCell ref="Z200:AA200"/>
    <mergeCell ref="AD200:AI200"/>
    <mergeCell ref="AM200:AP200"/>
  </mergeCells>
  <pageMargins left="0.7" right="0.7" top="0.75" bottom="0.75" header="0.3" footer="0.3"/>
  <pageSetup paperSize="26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PASTE DATA HERE</vt:lpstr>
      <vt:lpstr>GCN with RipRap</vt:lpstr>
      <vt:lpstr>GCN</vt:lpstr>
      <vt:lpstr>IMAGES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Neal, Iris F.</dc:creator>
  <cp:lastModifiedBy>Kozusko, Alic R.</cp:lastModifiedBy>
  <cp:lastPrinted>2015-12-16T14:03:41Z</cp:lastPrinted>
  <dcterms:created xsi:type="dcterms:W3CDTF">2013-02-11T14:08:29Z</dcterms:created>
  <dcterms:modified xsi:type="dcterms:W3CDTF">2017-05-18T19:11:42Z</dcterms:modified>
</cp:coreProperties>
</file>