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1929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geosyntec-my.sharepoint.com/personal/grix_geosyntec_com/Documents/Documents/Projects/SCDOT Geophysics Training/Raw Material/"/>
    </mc:Choice>
  </mc:AlternateContent>
  <xr:revisionPtr revIDLastSave="4" documentId="8_{3ADC08BB-5B79-4DC3-B518-4E66CCFA1E5E}" xr6:coauthVersionLast="44" xr6:coauthVersionMax="44" xr10:uidLastSave="{FD57CB52-4256-4B54-A9CE-2ECBFC858A75}"/>
  <bookViews>
    <workbookView xWindow="3300" yWindow="180" windowWidth="25080" windowHeight="14295" xr2:uid="{09E33114-B8E1-41BB-AC30-AB2EDECFA75C}"/>
  </bookViews>
  <sheets>
    <sheet name="Downhole Data" sheetId="1" r:id="rId1"/>
  </sheets>
  <definedNames>
    <definedName name="_xlnm.Print_Area" localSheetId="0">'Downhole Data'!$A$1:$H$36</definedName>
  </definedNames>
  <calcPr calcId="191029" concurrentCalc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B16" i="1" l="1"/>
  <c r="B15" i="1"/>
  <c r="C16" i="1"/>
  <c r="C15" i="1"/>
  <c r="D16" i="1"/>
  <c r="M16" i="1"/>
  <c r="M15" i="1"/>
  <c r="B17" i="1"/>
  <c r="C17" i="1"/>
  <c r="D17" i="1"/>
  <c r="M17" i="1"/>
  <c r="B18" i="1"/>
  <c r="C18" i="1"/>
  <c r="D18" i="1"/>
  <c r="M18" i="1"/>
  <c r="B19" i="1"/>
  <c r="C19" i="1"/>
  <c r="D19" i="1"/>
  <c r="M19" i="1"/>
  <c r="B20" i="1"/>
  <c r="C20" i="1"/>
  <c r="D20" i="1"/>
  <c r="M20" i="1"/>
  <c r="B21" i="1"/>
  <c r="C21" i="1"/>
  <c r="D21" i="1"/>
  <c r="M21" i="1"/>
  <c r="B22" i="1"/>
  <c r="C22" i="1"/>
  <c r="D22" i="1"/>
  <c r="M22" i="1"/>
  <c r="B23" i="1"/>
  <c r="C23" i="1"/>
  <c r="D23" i="1"/>
  <c r="M23" i="1"/>
  <c r="B24" i="1"/>
  <c r="C24" i="1"/>
  <c r="D24" i="1"/>
  <c r="M24" i="1"/>
  <c r="B25" i="1"/>
  <c r="C25" i="1"/>
  <c r="D25" i="1"/>
  <c r="M25" i="1"/>
  <c r="B26" i="1"/>
  <c r="C26" i="1"/>
  <c r="D26" i="1"/>
  <c r="M26" i="1"/>
  <c r="B27" i="1"/>
  <c r="C27" i="1"/>
  <c r="D27" i="1"/>
  <c r="M27" i="1"/>
  <c r="B28" i="1"/>
  <c r="C28" i="1"/>
  <c r="D28" i="1"/>
  <c r="M28" i="1"/>
  <c r="B29" i="1"/>
  <c r="C29" i="1"/>
  <c r="D29" i="1"/>
  <c r="M29" i="1"/>
  <c r="B30" i="1"/>
  <c r="C30" i="1"/>
  <c r="D30" i="1"/>
  <c r="M30" i="1"/>
  <c r="B31" i="1"/>
  <c r="C31" i="1"/>
  <c r="D31" i="1"/>
  <c r="M31" i="1"/>
  <c r="B32" i="1"/>
  <c r="C32" i="1"/>
  <c r="D32" i="1"/>
  <c r="M32" i="1"/>
  <c r="B33" i="1"/>
  <c r="C33" i="1"/>
  <c r="D33" i="1"/>
  <c r="M33" i="1"/>
  <c r="B34" i="1"/>
  <c r="C34" i="1"/>
  <c r="D34" i="1"/>
  <c r="M34" i="1"/>
  <c r="D15" i="1"/>
</calcChain>
</file>

<file path=xl/sharedStrings.xml><?xml version="1.0" encoding="utf-8"?>
<sst xmlns="http://schemas.openxmlformats.org/spreadsheetml/2006/main" count="43" uniqueCount="30">
  <si>
    <t>Shear Wave Velocity Calculations</t>
  </si>
  <si>
    <t>Sounding ID:</t>
  </si>
  <si>
    <t>Project Number:</t>
  </si>
  <si>
    <t>Geophone Offset:</t>
  </si>
  <si>
    <t>Feet</t>
  </si>
  <si>
    <t>Date:</t>
  </si>
  <si>
    <t>NOT FOR OUTPUT</t>
  </si>
  <si>
    <t>Source Offset:</t>
  </si>
  <si>
    <t>Rig:</t>
  </si>
  <si>
    <t>ATV</t>
  </si>
  <si>
    <t>Seicmic Arrival</t>
  </si>
  <si>
    <t>Input Values</t>
  </si>
  <si>
    <t>Test</t>
  </si>
  <si>
    <t>Geophone</t>
  </si>
  <si>
    <t>Waveform</t>
  </si>
  <si>
    <t>Incremental</t>
  </si>
  <si>
    <t>Characteristic</t>
  </si>
  <si>
    <t>Interval</t>
  </si>
  <si>
    <t>S-Wave</t>
  </si>
  <si>
    <t>Depth</t>
  </si>
  <si>
    <t>Ray Path</t>
  </si>
  <si>
    <t>Distance</t>
  </si>
  <si>
    <t>Arrival Time</t>
  </si>
  <si>
    <t>Time Interval</t>
  </si>
  <si>
    <t>Velocity</t>
  </si>
  <si>
    <t>(feet)</t>
  </si>
  <si>
    <t>(seconds)</t>
  </si>
  <si>
    <t>(ft/s)</t>
  </si>
  <si>
    <t>CPT: A-2</t>
  </si>
  <si>
    <t>Geophysics Training Course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</si>
</sst>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0.0"/>
    <numFmt numFmtId="165" formatCode="0.0000"/>
  </numFmts>
  <fonts count="10" x14ac:knownFonts="1">
    <font>
      <sz val="10"/>
      <name val="Arial"/>
    </font>
    <font>
      <sz val="10"/>
      <name val="Arial"/>
    </font>
    <font>
      <sz val="12"/>
      <name val="Times New Roman"/>
      <family val="1"/>
    </font>
    <font>
      <sz val="12"/>
      <color indexed="10"/>
      <name val="Times New Roman"/>
      <family val="1"/>
    </font>
    <font>
      <sz val="10"/>
      <name val="Times New Roman"/>
      <family val="1"/>
    </font>
    <font>
      <b/>
      <sz val="14"/>
      <name val="Times New Roman"/>
      <family val="1"/>
    </font>
    <font>
      <sz val="14"/>
      <name val="Times New Roman"/>
      <family val="1"/>
    </font>
    <font>
      <b/>
      <sz val="12"/>
      <name val="Times New Roman"/>
      <family val="1"/>
    </font>
    <font>
      <b/>
      <sz val="9.75"/>
      <name val="Times New Roman"/>
      <family val="1"/>
    </font>
    <font>
      <sz val="9.75"/>
      <name val="Times New Roman"/>
      <family val="1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ck">
        <color indexed="10"/>
      </left>
      <right/>
      <top style="thick">
        <color indexed="10"/>
      </top>
      <bottom/>
      <diagonal/>
    </border>
    <border>
      <left/>
      <right style="thick">
        <color indexed="10"/>
      </right>
      <top style="thick">
        <color indexed="10"/>
      </top>
      <bottom/>
      <diagonal/>
    </border>
    <border>
      <left style="thick">
        <color indexed="10"/>
      </left>
      <right/>
      <top/>
      <bottom/>
      <diagonal/>
    </border>
    <border>
      <left/>
      <right style="thick">
        <color indexed="10"/>
      </right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ck">
        <color indexed="10"/>
      </left>
      <right/>
      <top/>
      <bottom style="thick">
        <color indexed="10"/>
      </bottom>
      <diagonal/>
    </border>
    <border>
      <left/>
      <right style="thick">
        <color indexed="10"/>
      </right>
      <top/>
      <bottom style="thick">
        <color indexed="10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49">
    <xf numFmtId="0" fontId="0" fillId="0" borderId="0" xfId="0"/>
    <xf numFmtId="0" fontId="2" fillId="0" borderId="0" xfId="1" applyFont="1" applyAlignment="1">
      <alignment horizontal="center" vertical="center"/>
    </xf>
    <xf numFmtId="2" fontId="2" fillId="0" borderId="0" xfId="1" applyNumberFormat="1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vertical="center"/>
    </xf>
    <xf numFmtId="2" fontId="4" fillId="0" borderId="0" xfId="1" applyNumberFormat="1" applyFont="1" applyAlignment="1">
      <alignment vertical="center"/>
    </xf>
    <xf numFmtId="2" fontId="5" fillId="0" borderId="0" xfId="1" applyNumberFormat="1" applyFont="1" applyAlignment="1">
      <alignment horizontal="center" vertical="center"/>
    </xf>
    <xf numFmtId="2" fontId="6" fillId="0" borderId="0" xfId="1" applyNumberFormat="1" applyFont="1" applyAlignment="1">
      <alignment vertical="center"/>
    </xf>
    <xf numFmtId="2" fontId="6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center" vertical="center"/>
    </xf>
    <xf numFmtId="2" fontId="2" fillId="0" borderId="0" xfId="1" applyNumberFormat="1" applyFont="1" applyAlignment="1">
      <alignment horizontal="right" vertical="center"/>
    </xf>
    <xf numFmtId="2" fontId="7" fillId="0" borderId="0" xfId="1" applyNumberFormat="1" applyFont="1" applyAlignment="1">
      <alignment horizontal="center" vertical="center"/>
    </xf>
    <xf numFmtId="2" fontId="7" fillId="0" borderId="0" xfId="1" applyNumberFormat="1" applyFont="1" applyAlignment="1">
      <alignment vertical="center"/>
    </xf>
    <xf numFmtId="0" fontId="2" fillId="0" borderId="0" xfId="0" applyFont="1" applyAlignment="1">
      <alignment horizontal="right" vertical="center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vertical="center"/>
    </xf>
    <xf numFmtId="14" fontId="2" fillId="0" borderId="0" xfId="0" applyNumberFormat="1" applyFont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 applyProtection="1">
      <alignment horizontal="center" vertical="center"/>
      <protection locked="0"/>
    </xf>
    <xf numFmtId="0" fontId="8" fillId="0" borderId="0" xfId="0" applyFont="1" applyAlignment="1">
      <alignment vertical="center"/>
    </xf>
    <xf numFmtId="0" fontId="3" fillId="0" borderId="3" xfId="0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2" fontId="2" fillId="0" borderId="5" xfId="1" applyNumberFormat="1" applyFont="1" applyBorder="1" applyAlignment="1">
      <alignment horizontal="center" vertical="center"/>
    </xf>
    <xf numFmtId="164" fontId="2" fillId="0" borderId="5" xfId="1" applyNumberFormat="1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2" fontId="2" fillId="0" borderId="6" xfId="1" applyNumberFormat="1" applyFont="1" applyBorder="1" applyAlignment="1">
      <alignment horizontal="center" vertical="center"/>
    </xf>
    <xf numFmtId="164" fontId="2" fillId="0" borderId="6" xfId="1" applyNumberFormat="1" applyFont="1" applyBorder="1" applyAlignment="1">
      <alignment horizontal="center" vertical="center"/>
    </xf>
    <xf numFmtId="0" fontId="3" fillId="0" borderId="3" xfId="0" applyFont="1" applyBorder="1" applyAlignment="1" applyProtection="1">
      <alignment horizontal="center" vertical="center"/>
      <protection locked="0"/>
    </xf>
    <xf numFmtId="0" fontId="3" fillId="0" borderId="4" xfId="0" applyFont="1" applyBorder="1" applyAlignment="1">
      <alignment horizontal="center" vertical="center"/>
    </xf>
    <xf numFmtId="2" fontId="2" fillId="0" borderId="7" xfId="1" applyNumberFormat="1" applyFont="1" applyBorder="1" applyAlignment="1">
      <alignment horizontal="center" vertical="center"/>
    </xf>
    <xf numFmtId="164" fontId="2" fillId="0" borderId="7" xfId="1" applyNumberFormat="1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65" fontId="2" fillId="0" borderId="6" xfId="1" applyNumberFormat="1" applyFont="1" applyBorder="1" applyAlignment="1">
      <alignment horizontal="center" vertical="center"/>
    </xf>
    <xf numFmtId="0" fontId="9" fillId="0" borderId="0" xfId="0" applyFont="1" applyAlignment="1">
      <alignment vertical="center"/>
    </xf>
    <xf numFmtId="0" fontId="3" fillId="0" borderId="8" xfId="0" applyFont="1" applyBorder="1" applyAlignment="1">
      <alignment horizontal="center" vertical="center"/>
    </xf>
    <xf numFmtId="0" fontId="3" fillId="0" borderId="9" xfId="0" applyFont="1" applyBorder="1" applyAlignment="1">
      <alignment horizontal="center" vertical="center"/>
    </xf>
    <xf numFmtId="164" fontId="2" fillId="0" borderId="0" xfId="1" applyNumberFormat="1" applyFont="1" applyAlignment="1">
      <alignment horizontal="center" vertical="center"/>
    </xf>
    <xf numFmtId="2" fontId="4" fillId="0" borderId="0" xfId="1" applyNumberFormat="1" applyFont="1" applyAlignment="1">
      <alignment horizontal="center" vertical="center"/>
    </xf>
    <xf numFmtId="164" fontId="4" fillId="0" borderId="0" xfId="1" applyNumberFormat="1" applyFont="1" applyAlignment="1">
      <alignment vertical="center"/>
    </xf>
    <xf numFmtId="2" fontId="3" fillId="0" borderId="0" xfId="1" applyNumberFormat="1" applyFont="1" applyAlignment="1">
      <alignment horizontal="center" vertical="center"/>
    </xf>
    <xf numFmtId="164" fontId="3" fillId="0" borderId="0" xfId="0" applyNumberFormat="1" applyFont="1" applyAlignment="1">
      <alignment horizontal="center" vertical="center"/>
    </xf>
    <xf numFmtId="165" fontId="4" fillId="0" borderId="0" xfId="1" applyNumberFormat="1" applyFont="1" applyAlignment="1">
      <alignment vertical="center"/>
    </xf>
    <xf numFmtId="164" fontId="3" fillId="0" borderId="0" xfId="1" applyNumberFormat="1" applyFont="1" applyAlignment="1">
      <alignment horizontal="center" vertical="center"/>
    </xf>
    <xf numFmtId="0" fontId="7" fillId="0" borderId="0" xfId="0" applyFont="1" applyAlignment="1">
      <alignment horizontal="left" vertical="center"/>
    </xf>
  </cellXfs>
  <cellStyles count="2">
    <cellStyle name="Normal" xfId="0" builtinId="0"/>
    <cellStyle name="normal 2" xfId="1" xr:uid="{C90F9EE4-83AF-4E1A-B639-45EA644A1AD6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337C9F-4453-459B-8F23-27FDF25E5CF0}">
  <sheetPr>
    <outlinePr summaryBelow="0" summaryRight="0"/>
    <pageSetUpPr autoPageBreaks="0" fitToPage="1"/>
  </sheetPr>
  <dimension ref="A1:P81"/>
  <sheetViews>
    <sheetView tabSelected="1" showOutlineSymbols="0" workbookViewId="0">
      <selection activeCell="O7" sqref="O7"/>
    </sheetView>
  </sheetViews>
  <sheetFormatPr defaultColWidth="9.140625" defaultRowHeight="15.75" x14ac:dyDescent="0.2"/>
  <cols>
    <col min="1" max="1" width="17.7109375" style="42" customWidth="1"/>
    <col min="2" max="2" width="15" style="6" customWidth="1"/>
    <col min="3" max="3" width="14.7109375" style="6" customWidth="1"/>
    <col min="4" max="4" width="17.85546875" style="6" customWidth="1"/>
    <col min="5" max="5" width="18" style="6" customWidth="1"/>
    <col min="6" max="6" width="17.7109375" style="5" customWidth="1"/>
    <col min="7" max="7" width="12.85546875" style="5" customWidth="1"/>
    <col min="8" max="8" width="15.140625" style="5" customWidth="1"/>
    <col min="9" max="10" width="9.140625" style="5"/>
    <col min="11" max="11" width="13" style="4" bestFit="1" customWidth="1"/>
    <col min="12" max="13" width="13.42578125" style="4" customWidth="1"/>
    <col min="14" max="14" width="13.28515625" style="4" customWidth="1"/>
    <col min="15" max="15" width="15.42578125" style="3" customWidth="1"/>
    <col min="16" max="16384" width="9.140625" style="5"/>
  </cols>
  <sheetData>
    <row r="1" spans="1:15" x14ac:dyDescent="0.2">
      <c r="A1" s="1"/>
      <c r="B1" s="2"/>
      <c r="C1" s="2"/>
      <c r="D1" s="2"/>
      <c r="E1" s="2"/>
      <c r="F1" s="3"/>
      <c r="G1" s="3"/>
      <c r="H1" s="3"/>
      <c r="I1" s="3"/>
      <c r="J1" s="3"/>
    </row>
    <row r="2" spans="1:15" ht="18.75" x14ac:dyDescent="0.2">
      <c r="A2" s="1"/>
      <c r="C2" s="7"/>
      <c r="D2" s="7"/>
      <c r="E2" s="7" t="s">
        <v>0</v>
      </c>
      <c r="F2" s="7"/>
      <c r="G2" s="7"/>
      <c r="H2" s="7"/>
      <c r="I2" s="3"/>
      <c r="J2" s="3"/>
    </row>
    <row r="3" spans="1:15" ht="18.75" x14ac:dyDescent="0.2">
      <c r="A3" s="1"/>
      <c r="C3" s="8"/>
      <c r="D3" s="8"/>
      <c r="E3" s="9"/>
      <c r="F3" s="8"/>
      <c r="G3" s="8"/>
      <c r="H3" s="8"/>
      <c r="I3" s="3"/>
      <c r="J3" s="3"/>
    </row>
    <row r="4" spans="1:15" ht="20.100000000000001" customHeight="1" x14ac:dyDescent="0.2">
      <c r="A4" s="11" t="s">
        <v>1</v>
      </c>
      <c r="B4" s="11"/>
      <c r="C4" s="12" t="s">
        <v>28</v>
      </c>
      <c r="D4" s="13"/>
      <c r="E4" s="2"/>
      <c r="G4" s="14" t="s">
        <v>2</v>
      </c>
      <c r="H4" s="48" t="s">
        <v>29</v>
      </c>
      <c r="I4" s="3"/>
      <c r="J4" s="3"/>
    </row>
    <row r="5" spans="1:15" ht="20.100000000000001" customHeight="1" thickBot="1" x14ac:dyDescent="0.25">
      <c r="A5" s="11"/>
      <c r="B5" s="11"/>
      <c r="C5" s="10"/>
      <c r="D5" s="2"/>
      <c r="E5" s="2"/>
      <c r="F5" s="3"/>
      <c r="G5" s="15"/>
      <c r="H5" s="15"/>
      <c r="I5" s="3"/>
      <c r="J5" s="3"/>
      <c r="M5" s="16"/>
      <c r="N5" s="16"/>
      <c r="O5" s="16"/>
    </row>
    <row r="6" spans="1:15" ht="20.100000000000001" customHeight="1" thickTop="1" x14ac:dyDescent="0.2">
      <c r="A6" s="11" t="s">
        <v>3</v>
      </c>
      <c r="B6" s="11"/>
      <c r="C6" s="10">
        <v>1.85</v>
      </c>
      <c r="D6" s="2" t="s">
        <v>4</v>
      </c>
      <c r="E6" s="2"/>
      <c r="G6" s="14" t="s">
        <v>5</v>
      </c>
      <c r="H6" s="17">
        <v>43987</v>
      </c>
      <c r="I6" s="3"/>
      <c r="J6" s="3"/>
      <c r="L6" s="18" t="s">
        <v>6</v>
      </c>
      <c r="M6" s="19"/>
      <c r="N6" s="16"/>
      <c r="O6" s="16"/>
    </row>
    <row r="7" spans="1:15" ht="20.100000000000001" customHeight="1" x14ac:dyDescent="0.2">
      <c r="A7" s="11" t="s">
        <v>7</v>
      </c>
      <c r="B7" s="11"/>
      <c r="C7" s="10">
        <v>8</v>
      </c>
      <c r="D7" s="2" t="s">
        <v>4</v>
      </c>
      <c r="E7" s="2"/>
      <c r="G7" s="14" t="s">
        <v>8</v>
      </c>
      <c r="H7" s="20" t="s">
        <v>9</v>
      </c>
      <c r="I7" s="3"/>
      <c r="J7" s="3"/>
      <c r="K7" s="5"/>
      <c r="L7" s="21" t="s">
        <v>10</v>
      </c>
      <c r="M7" s="22"/>
      <c r="N7" s="16"/>
      <c r="O7" s="16"/>
    </row>
    <row r="8" spans="1:15" ht="20.100000000000001" customHeight="1" x14ac:dyDescent="0.2">
      <c r="A8" s="10"/>
      <c r="B8" s="2"/>
      <c r="C8" s="2"/>
      <c r="D8" s="2"/>
      <c r="E8" s="2"/>
      <c r="F8" s="3"/>
      <c r="G8" s="3"/>
      <c r="H8" s="3"/>
      <c r="I8" s="3"/>
      <c r="J8" s="23"/>
      <c r="K8" s="5"/>
      <c r="L8" s="24" t="s">
        <v>11</v>
      </c>
      <c r="M8" s="25"/>
      <c r="N8" s="16"/>
      <c r="O8" s="16"/>
    </row>
    <row r="9" spans="1:15" ht="9.75" customHeight="1" x14ac:dyDescent="0.2">
      <c r="A9" s="26"/>
      <c r="B9" s="26"/>
      <c r="C9" s="26"/>
      <c r="D9" s="26"/>
      <c r="E9" s="26"/>
      <c r="F9" s="26"/>
      <c r="G9" s="27"/>
      <c r="H9" s="26"/>
      <c r="I9" s="20"/>
      <c r="J9" s="23"/>
      <c r="K9" s="5"/>
      <c r="L9" s="28"/>
      <c r="M9" s="29"/>
      <c r="N9" s="16"/>
      <c r="O9" s="16"/>
    </row>
    <row r="10" spans="1:15" ht="20.100000000000001" customHeight="1" x14ac:dyDescent="0.2">
      <c r="A10" s="30" t="s">
        <v>12</v>
      </c>
      <c r="B10" s="30" t="s">
        <v>13</v>
      </c>
      <c r="C10" s="20" t="s">
        <v>14</v>
      </c>
      <c r="D10" s="30" t="s">
        <v>15</v>
      </c>
      <c r="E10" s="30" t="s">
        <v>16</v>
      </c>
      <c r="F10" s="30" t="s">
        <v>15</v>
      </c>
      <c r="G10" s="31" t="s">
        <v>17</v>
      </c>
      <c r="H10" s="30" t="s">
        <v>17</v>
      </c>
      <c r="I10" s="20"/>
      <c r="J10" s="23"/>
      <c r="K10" s="5"/>
      <c r="L10" s="32" t="s">
        <v>18</v>
      </c>
      <c r="M10" s="33" t="s">
        <v>18</v>
      </c>
      <c r="N10" s="16"/>
      <c r="O10" s="16"/>
    </row>
    <row r="11" spans="1:15" ht="20.100000000000001" customHeight="1" x14ac:dyDescent="0.2">
      <c r="A11" s="30" t="s">
        <v>19</v>
      </c>
      <c r="B11" s="30" t="s">
        <v>19</v>
      </c>
      <c r="C11" s="30" t="s">
        <v>20</v>
      </c>
      <c r="D11" s="30" t="s">
        <v>21</v>
      </c>
      <c r="E11" s="30" t="s">
        <v>22</v>
      </c>
      <c r="F11" s="30" t="s">
        <v>23</v>
      </c>
      <c r="G11" s="31" t="s">
        <v>24</v>
      </c>
      <c r="H11" s="30" t="s">
        <v>19</v>
      </c>
      <c r="I11" s="20"/>
      <c r="J11" s="23"/>
      <c r="K11" s="5"/>
      <c r="L11" s="32">
        <v>1</v>
      </c>
      <c r="M11" s="33">
        <v>2</v>
      </c>
      <c r="N11" s="16"/>
      <c r="O11" s="16"/>
    </row>
    <row r="12" spans="1:15" ht="20.100000000000001" customHeight="1" x14ac:dyDescent="0.2">
      <c r="A12" s="30" t="s">
        <v>25</v>
      </c>
      <c r="B12" s="30" t="s">
        <v>25</v>
      </c>
      <c r="C12" s="30" t="s">
        <v>25</v>
      </c>
      <c r="D12" s="30" t="s">
        <v>25</v>
      </c>
      <c r="E12" s="30" t="s">
        <v>26</v>
      </c>
      <c r="F12" s="30" t="s">
        <v>26</v>
      </c>
      <c r="G12" s="31" t="s">
        <v>27</v>
      </c>
      <c r="H12" s="30" t="s">
        <v>25</v>
      </c>
      <c r="I12" s="20"/>
      <c r="J12" s="23"/>
      <c r="K12" s="5"/>
      <c r="L12" s="32" t="s">
        <v>26</v>
      </c>
      <c r="M12" s="33" t="s">
        <v>26</v>
      </c>
      <c r="N12" s="16"/>
      <c r="O12" s="16"/>
    </row>
    <row r="13" spans="1:15" ht="9.75" customHeight="1" x14ac:dyDescent="0.2">
      <c r="A13" s="34"/>
      <c r="B13" s="34"/>
      <c r="C13" s="34"/>
      <c r="D13" s="34"/>
      <c r="E13" s="34"/>
      <c r="F13" s="34"/>
      <c r="G13" s="35"/>
      <c r="H13" s="34"/>
      <c r="I13" s="20"/>
      <c r="L13" s="36"/>
      <c r="M13" s="33"/>
      <c r="N13" s="16"/>
      <c r="O13" s="16"/>
    </row>
    <row r="14" spans="1:15" ht="8.25" customHeight="1" x14ac:dyDescent="0.2">
      <c r="A14" s="26"/>
      <c r="B14" s="26"/>
      <c r="C14" s="26"/>
      <c r="D14" s="26"/>
      <c r="E14" s="26"/>
      <c r="F14" s="26"/>
      <c r="G14" s="27"/>
      <c r="H14" s="26"/>
      <c r="I14" s="20"/>
      <c r="J14" s="23"/>
      <c r="L14" s="36"/>
      <c r="M14" s="33"/>
      <c r="N14" s="16"/>
      <c r="O14" s="16"/>
    </row>
    <row r="15" spans="1:15" ht="20.100000000000001" customHeight="1" x14ac:dyDescent="0.2">
      <c r="A15" s="30">
        <v>10.59</v>
      </c>
      <c r="B15" s="30">
        <f>+A15-$C$6</f>
        <v>8.74</v>
      </c>
      <c r="C15" s="30">
        <f>SQRT((B15*B15)+($C$7*$C$7))</f>
        <v>11.848527334652186</v>
      </c>
      <c r="D15" s="30">
        <f>C15-C14</f>
        <v>11.848527334652186</v>
      </c>
      <c r="E15" s="37"/>
      <c r="F15" s="37"/>
      <c r="G15" s="31"/>
      <c r="H15" s="30"/>
      <c r="I15" s="20"/>
      <c r="J15" s="38"/>
      <c r="L15" s="36">
        <v>4.079E-2</v>
      </c>
      <c r="M15" s="33">
        <f>L15</f>
        <v>4.079E-2</v>
      </c>
      <c r="N15" s="16"/>
      <c r="O15" s="16"/>
    </row>
    <row r="16" spans="1:15" ht="20.100000000000001" customHeight="1" x14ac:dyDescent="0.2">
      <c r="A16" s="30">
        <v>13.85</v>
      </c>
      <c r="B16" s="30">
        <f t="shared" ref="B16:B34" si="0">+A16-$C$6</f>
        <v>12</v>
      </c>
      <c r="C16" s="30">
        <f>SQRT((B16*B16)+($C$7*$C$7))</f>
        <v>14.422205101855956</v>
      </c>
      <c r="D16" s="30">
        <f>C16-C15</f>
        <v>2.5736777672037707</v>
      </c>
      <c r="E16" s="37"/>
      <c r="F16" s="37"/>
      <c r="G16" s="31"/>
      <c r="H16" s="30"/>
      <c r="I16" s="20"/>
      <c r="J16" s="38"/>
      <c r="L16" s="36">
        <v>4.4580000000000002E-2</v>
      </c>
      <c r="M16" s="33">
        <f t="shared" ref="M16:M34" si="1">L16</f>
        <v>4.4580000000000002E-2</v>
      </c>
      <c r="N16" s="16"/>
      <c r="O16" s="16"/>
    </row>
    <row r="17" spans="1:15" ht="20.100000000000001" customHeight="1" x14ac:dyDescent="0.2">
      <c r="A17" s="30">
        <v>17.12</v>
      </c>
      <c r="B17" s="30">
        <f t="shared" si="0"/>
        <v>15.270000000000001</v>
      </c>
      <c r="C17" s="30">
        <f t="shared" ref="C17:C33" si="2">SQRT((B17*B17)+($C$7*$C$7))</f>
        <v>17.238703547540922</v>
      </c>
      <c r="D17" s="30">
        <f t="shared" ref="D17:D33" si="3">C17-C16</f>
        <v>2.8164984456849655</v>
      </c>
      <c r="E17" s="37"/>
      <c r="F17" s="37"/>
      <c r="G17" s="31"/>
      <c r="H17" s="30"/>
      <c r="I17" s="20"/>
      <c r="J17" s="38"/>
      <c r="L17" s="36">
        <v>5.0470000000000001E-2</v>
      </c>
      <c r="M17" s="33">
        <f t="shared" si="1"/>
        <v>5.0470000000000001E-2</v>
      </c>
      <c r="N17" s="16"/>
      <c r="O17" s="16"/>
    </row>
    <row r="18" spans="1:15" ht="20.100000000000001" customHeight="1" x14ac:dyDescent="0.2">
      <c r="A18" s="30">
        <v>20.38</v>
      </c>
      <c r="B18" s="30">
        <f t="shared" si="0"/>
        <v>18.529999999999998</v>
      </c>
      <c r="C18" s="30">
        <f t="shared" si="2"/>
        <v>20.183183594269757</v>
      </c>
      <c r="D18" s="30">
        <f t="shared" si="3"/>
        <v>2.9444800467288346</v>
      </c>
      <c r="E18" s="37"/>
      <c r="F18" s="37"/>
      <c r="G18" s="31"/>
      <c r="H18" s="30"/>
      <c r="I18" s="20"/>
      <c r="J18" s="38"/>
      <c r="L18" s="36">
        <v>5.4039999999999998E-2</v>
      </c>
      <c r="M18" s="33">
        <f t="shared" si="1"/>
        <v>5.4039999999999998E-2</v>
      </c>
      <c r="N18" s="16"/>
      <c r="O18" s="16"/>
    </row>
    <row r="19" spans="1:15" ht="20.100000000000001" customHeight="1" x14ac:dyDescent="0.2">
      <c r="A19" s="30">
        <v>23.52</v>
      </c>
      <c r="B19" s="30">
        <f t="shared" si="0"/>
        <v>21.669999999999998</v>
      </c>
      <c r="C19" s="30">
        <f t="shared" si="2"/>
        <v>23.099543285528394</v>
      </c>
      <c r="D19" s="30">
        <f t="shared" si="3"/>
        <v>2.9163596912586378</v>
      </c>
      <c r="E19" s="37"/>
      <c r="F19" s="37"/>
      <c r="G19" s="31"/>
      <c r="H19" s="30"/>
      <c r="I19" s="20"/>
      <c r="J19" s="38"/>
      <c r="L19" s="36">
        <v>6.2030000000000002E-2</v>
      </c>
      <c r="M19" s="33">
        <f t="shared" si="1"/>
        <v>6.2030000000000002E-2</v>
      </c>
      <c r="N19" s="16"/>
      <c r="O19" s="16"/>
    </row>
    <row r="20" spans="1:15" ht="20.100000000000001" customHeight="1" x14ac:dyDescent="0.2">
      <c r="A20" s="30">
        <v>26.87</v>
      </c>
      <c r="B20" s="30">
        <f t="shared" si="0"/>
        <v>25.02</v>
      </c>
      <c r="C20" s="30">
        <f t="shared" si="2"/>
        <v>26.267858686996167</v>
      </c>
      <c r="D20" s="30">
        <f t="shared" si="3"/>
        <v>3.1683154014677726</v>
      </c>
      <c r="E20" s="37"/>
      <c r="F20" s="37"/>
      <c r="G20" s="31"/>
      <c r="H20" s="30"/>
      <c r="I20" s="20"/>
      <c r="J20" s="38"/>
      <c r="L20" s="36">
        <v>6.4769999999999994E-2</v>
      </c>
      <c r="M20" s="33">
        <f t="shared" si="1"/>
        <v>6.4769999999999994E-2</v>
      </c>
      <c r="N20" s="16"/>
      <c r="O20" s="16"/>
    </row>
    <row r="21" spans="1:15" ht="20.100000000000001" customHeight="1" x14ac:dyDescent="0.2">
      <c r="A21" s="30">
        <v>30.26</v>
      </c>
      <c r="B21" s="30">
        <f t="shared" si="0"/>
        <v>28.41</v>
      </c>
      <c r="C21" s="30">
        <f t="shared" si="2"/>
        <v>29.514879298414893</v>
      </c>
      <c r="D21" s="30">
        <f t="shared" si="3"/>
        <v>3.2470206114187263</v>
      </c>
      <c r="E21" s="37"/>
      <c r="F21" s="37"/>
      <c r="G21" s="31"/>
      <c r="H21" s="30"/>
      <c r="I21" s="20"/>
      <c r="J21" s="38"/>
      <c r="L21" s="36">
        <v>6.9400000000000003E-2</v>
      </c>
      <c r="M21" s="33">
        <f t="shared" si="1"/>
        <v>6.9400000000000003E-2</v>
      </c>
      <c r="N21" s="16"/>
      <c r="O21" s="16"/>
    </row>
    <row r="22" spans="1:15" ht="20.100000000000001" customHeight="1" x14ac:dyDescent="0.2">
      <c r="A22" s="30">
        <v>33.450000000000003</v>
      </c>
      <c r="B22" s="30">
        <f t="shared" si="0"/>
        <v>31.6</v>
      </c>
      <c r="C22" s="30">
        <f t="shared" si="2"/>
        <v>32.596932371006936</v>
      </c>
      <c r="D22" s="30">
        <f t="shared" si="3"/>
        <v>3.0820530725920428</v>
      </c>
      <c r="E22" s="37"/>
      <c r="F22" s="37"/>
      <c r="G22" s="31"/>
      <c r="H22" s="30"/>
      <c r="I22" s="20"/>
      <c r="J22" s="38"/>
      <c r="L22" s="36">
        <v>7.1080000000000004E-2</v>
      </c>
      <c r="M22" s="33">
        <f t="shared" si="1"/>
        <v>7.1080000000000004E-2</v>
      </c>
      <c r="N22" s="16"/>
      <c r="O22" s="16"/>
    </row>
    <row r="23" spans="1:15" ht="20.100000000000001" customHeight="1" x14ac:dyDescent="0.2">
      <c r="A23" s="30">
        <v>36.76</v>
      </c>
      <c r="B23" s="30">
        <f t="shared" si="0"/>
        <v>34.909999999999997</v>
      </c>
      <c r="C23" s="30">
        <f t="shared" si="2"/>
        <v>35.814914491032923</v>
      </c>
      <c r="D23" s="30">
        <f t="shared" si="3"/>
        <v>3.2179821200259866</v>
      </c>
      <c r="E23" s="37"/>
      <c r="F23" s="37"/>
      <c r="G23" s="31"/>
      <c r="H23" s="30"/>
      <c r="I23" s="20"/>
      <c r="J23" s="38"/>
      <c r="L23" s="36">
        <v>7.4649999999999994E-2</v>
      </c>
      <c r="M23" s="33">
        <f t="shared" si="1"/>
        <v>7.4649999999999994E-2</v>
      </c>
      <c r="N23" s="16"/>
      <c r="O23" s="16"/>
    </row>
    <row r="24" spans="1:15" ht="20.100000000000001" customHeight="1" x14ac:dyDescent="0.2">
      <c r="A24" s="30">
        <v>40.07</v>
      </c>
      <c r="B24" s="30">
        <f t="shared" si="0"/>
        <v>38.22</v>
      </c>
      <c r="C24" s="30">
        <f t="shared" si="2"/>
        <v>39.048282932799999</v>
      </c>
      <c r="D24" s="30">
        <f t="shared" si="3"/>
        <v>3.2333684417670767</v>
      </c>
      <c r="E24" s="37"/>
      <c r="F24" s="37"/>
      <c r="G24" s="31"/>
      <c r="H24" s="30"/>
      <c r="I24" s="20"/>
      <c r="J24" s="38"/>
      <c r="L24" s="36">
        <v>8.1799999999999998E-2</v>
      </c>
      <c r="M24" s="33">
        <f t="shared" si="1"/>
        <v>8.1799999999999998E-2</v>
      </c>
      <c r="N24" s="16"/>
      <c r="O24" s="16"/>
    </row>
    <row r="25" spans="1:15" ht="20.100000000000001" customHeight="1" x14ac:dyDescent="0.2">
      <c r="A25" s="30">
        <v>43.29</v>
      </c>
      <c r="B25" s="30">
        <f t="shared" si="0"/>
        <v>41.44</v>
      </c>
      <c r="C25" s="30">
        <f t="shared" si="2"/>
        <v>42.205137128079556</v>
      </c>
      <c r="D25" s="30">
        <f t="shared" si="3"/>
        <v>3.156854195279557</v>
      </c>
      <c r="E25" s="37"/>
      <c r="F25" s="37"/>
      <c r="G25" s="31"/>
      <c r="H25" s="30"/>
      <c r="I25" s="20"/>
      <c r="J25" s="38"/>
      <c r="L25" s="36">
        <v>8.5169999999999996E-2</v>
      </c>
      <c r="M25" s="33">
        <f t="shared" si="1"/>
        <v>8.5169999999999996E-2</v>
      </c>
      <c r="N25" s="16"/>
      <c r="O25" s="16"/>
    </row>
    <row r="26" spans="1:15" ht="20.100000000000001" customHeight="1" x14ac:dyDescent="0.2">
      <c r="A26" s="30">
        <v>46.55</v>
      </c>
      <c r="B26" s="30">
        <f t="shared" si="0"/>
        <v>44.699999999999996</v>
      </c>
      <c r="C26" s="30">
        <f t="shared" si="2"/>
        <v>45.410241135673346</v>
      </c>
      <c r="D26" s="30">
        <f t="shared" si="3"/>
        <v>3.2051040075937891</v>
      </c>
      <c r="E26" s="37"/>
      <c r="F26" s="37"/>
      <c r="G26" s="31"/>
      <c r="H26" s="30"/>
      <c r="I26" s="20"/>
      <c r="J26" s="38"/>
      <c r="L26" s="36">
        <v>8.9800000000000005E-2</v>
      </c>
      <c r="M26" s="33">
        <f t="shared" si="1"/>
        <v>8.9800000000000005E-2</v>
      </c>
      <c r="N26" s="16"/>
      <c r="O26" s="16"/>
    </row>
    <row r="27" spans="1:15" ht="20.100000000000001" customHeight="1" x14ac:dyDescent="0.2">
      <c r="A27" s="30">
        <v>49.84</v>
      </c>
      <c r="B27" s="30">
        <f t="shared" si="0"/>
        <v>47.99</v>
      </c>
      <c r="C27" s="30">
        <f t="shared" si="2"/>
        <v>48.652236330923166</v>
      </c>
      <c r="D27" s="30">
        <f t="shared" si="3"/>
        <v>3.2419951952498209</v>
      </c>
      <c r="E27" s="37"/>
      <c r="F27" s="37"/>
      <c r="G27" s="31"/>
      <c r="H27" s="30"/>
      <c r="I27" s="20"/>
      <c r="J27" s="38"/>
      <c r="L27" s="36">
        <v>9.2109999999999997E-2</v>
      </c>
      <c r="M27" s="33">
        <f t="shared" si="1"/>
        <v>9.2109999999999997E-2</v>
      </c>
      <c r="N27" s="16"/>
      <c r="O27" s="16"/>
    </row>
    <row r="28" spans="1:15" ht="20.100000000000001" customHeight="1" x14ac:dyDescent="0.2">
      <c r="A28" s="30">
        <v>53</v>
      </c>
      <c r="B28" s="30">
        <f t="shared" si="0"/>
        <v>51.15</v>
      </c>
      <c r="C28" s="30">
        <f t="shared" si="2"/>
        <v>51.771831143972491</v>
      </c>
      <c r="D28" s="30">
        <f t="shared" si="3"/>
        <v>3.119594813049325</v>
      </c>
      <c r="E28" s="37"/>
      <c r="F28" s="37"/>
      <c r="G28" s="31"/>
      <c r="H28" s="30"/>
      <c r="I28" s="20"/>
      <c r="J28" s="38"/>
      <c r="L28" s="36">
        <v>9.5680000000000001E-2</v>
      </c>
      <c r="M28" s="33">
        <f t="shared" si="1"/>
        <v>9.5680000000000001E-2</v>
      </c>
      <c r="N28" s="16"/>
      <c r="O28" s="16"/>
    </row>
    <row r="29" spans="1:15" ht="20.100000000000001" customHeight="1" x14ac:dyDescent="0.2">
      <c r="A29" s="30">
        <v>56.3</v>
      </c>
      <c r="B29" s="30">
        <f t="shared" si="0"/>
        <v>54.449999999999996</v>
      </c>
      <c r="C29" s="30">
        <f t="shared" si="2"/>
        <v>55.034557325375111</v>
      </c>
      <c r="D29" s="30">
        <f t="shared" si="3"/>
        <v>3.2627261814026198</v>
      </c>
      <c r="E29" s="37"/>
      <c r="F29" s="37"/>
      <c r="G29" s="31"/>
      <c r="H29" s="30"/>
      <c r="I29" s="20"/>
      <c r="J29" s="38"/>
      <c r="L29" s="36">
        <v>9.9890000000000007E-2</v>
      </c>
      <c r="M29" s="33">
        <f t="shared" si="1"/>
        <v>9.9890000000000007E-2</v>
      </c>
      <c r="N29" s="16"/>
      <c r="O29" s="16"/>
    </row>
    <row r="30" spans="1:15" ht="20.100000000000001" customHeight="1" x14ac:dyDescent="0.2">
      <c r="A30" s="30">
        <v>59.56</v>
      </c>
      <c r="B30" s="30">
        <f t="shared" si="0"/>
        <v>57.71</v>
      </c>
      <c r="C30" s="30">
        <f t="shared" si="2"/>
        <v>58.261858020492276</v>
      </c>
      <c r="D30" s="30">
        <f t="shared" si="3"/>
        <v>3.2273006951171652</v>
      </c>
      <c r="E30" s="37"/>
      <c r="F30" s="37"/>
      <c r="G30" s="31"/>
      <c r="H30" s="30"/>
      <c r="I30" s="20"/>
      <c r="J30" s="38"/>
      <c r="L30" s="36">
        <v>0.1022</v>
      </c>
      <c r="M30" s="33">
        <f t="shared" si="1"/>
        <v>0.1022</v>
      </c>
      <c r="N30" s="16"/>
      <c r="O30" s="16"/>
    </row>
    <row r="31" spans="1:15" ht="20.100000000000001" customHeight="1" x14ac:dyDescent="0.2">
      <c r="A31" s="30">
        <v>62.82</v>
      </c>
      <c r="B31" s="30">
        <f t="shared" si="0"/>
        <v>60.97</v>
      </c>
      <c r="C31" s="30">
        <f t="shared" si="2"/>
        <v>61.492608498908218</v>
      </c>
      <c r="D31" s="30">
        <f t="shared" si="3"/>
        <v>3.230750478415942</v>
      </c>
      <c r="E31" s="37"/>
      <c r="F31" s="37"/>
      <c r="G31" s="31"/>
      <c r="H31" s="30"/>
      <c r="I31" s="20"/>
      <c r="J31" s="38"/>
      <c r="L31" s="36">
        <v>0.10557</v>
      </c>
      <c r="M31" s="33">
        <f t="shared" si="1"/>
        <v>0.10557</v>
      </c>
      <c r="N31" s="16"/>
      <c r="O31" s="16"/>
    </row>
    <row r="32" spans="1:15" ht="20.100000000000001" customHeight="1" x14ac:dyDescent="0.2">
      <c r="A32" s="30">
        <v>66.11</v>
      </c>
      <c r="B32" s="30">
        <f t="shared" si="0"/>
        <v>64.260000000000005</v>
      </c>
      <c r="C32" s="30">
        <f t="shared" si="2"/>
        <v>64.756062264470657</v>
      </c>
      <c r="D32" s="30">
        <f t="shared" si="3"/>
        <v>3.2634537655624385</v>
      </c>
      <c r="E32" s="37"/>
      <c r="F32" s="37"/>
      <c r="G32" s="31"/>
      <c r="H32" s="30"/>
      <c r="I32" s="20"/>
      <c r="J32" s="38"/>
      <c r="L32" s="36">
        <v>0.10809000000000001</v>
      </c>
      <c r="M32" s="33">
        <f t="shared" si="1"/>
        <v>0.10809000000000001</v>
      </c>
      <c r="N32" s="16"/>
      <c r="O32" s="16"/>
    </row>
    <row r="33" spans="1:16" ht="20.100000000000001" customHeight="1" x14ac:dyDescent="0.2">
      <c r="A33" s="30">
        <v>69.400000000000006</v>
      </c>
      <c r="B33" s="30">
        <f t="shared" si="0"/>
        <v>67.550000000000011</v>
      </c>
      <c r="C33" s="30">
        <f t="shared" si="2"/>
        <v>68.022073623199702</v>
      </c>
      <c r="D33" s="30">
        <f t="shared" si="3"/>
        <v>3.2660113587290454</v>
      </c>
      <c r="E33" s="37"/>
      <c r="F33" s="37"/>
      <c r="G33" s="31"/>
      <c r="H33" s="30"/>
      <c r="I33" s="20"/>
      <c r="J33" s="38"/>
      <c r="L33" s="36">
        <v>0.11167000000000001</v>
      </c>
      <c r="M33" s="33">
        <f t="shared" si="1"/>
        <v>0.11167000000000001</v>
      </c>
      <c r="N33" s="16"/>
      <c r="O33" s="16"/>
    </row>
    <row r="34" spans="1:16" ht="20.100000000000001" customHeight="1" x14ac:dyDescent="0.2">
      <c r="A34" s="30">
        <v>72.67</v>
      </c>
      <c r="B34" s="30">
        <f t="shared" si="0"/>
        <v>70.820000000000007</v>
      </c>
      <c r="C34" s="30">
        <f>SQRT((B34*B34)+($C$7*$C$7))</f>
        <v>71.270417425464828</v>
      </c>
      <c r="D34" s="30">
        <f>C34-C33</f>
        <v>3.2483438022651256</v>
      </c>
      <c r="E34" s="37"/>
      <c r="F34" s="37"/>
      <c r="G34" s="31"/>
      <c r="H34" s="30"/>
      <c r="I34" s="20"/>
      <c r="J34" s="38"/>
      <c r="L34" s="36">
        <v>0.11321000000000001</v>
      </c>
      <c r="M34" s="33">
        <f t="shared" si="1"/>
        <v>0.11321000000000001</v>
      </c>
      <c r="N34" s="16"/>
      <c r="O34" s="16"/>
    </row>
    <row r="35" spans="1:16" ht="7.5" customHeight="1" thickBot="1" x14ac:dyDescent="0.25">
      <c r="A35" s="34"/>
      <c r="B35" s="34"/>
      <c r="C35" s="34"/>
      <c r="D35" s="34"/>
      <c r="E35" s="34"/>
      <c r="F35" s="34"/>
      <c r="G35" s="35"/>
      <c r="H35" s="34"/>
      <c r="I35" s="20"/>
      <c r="J35" s="10"/>
      <c r="L35" s="39"/>
      <c r="M35" s="40"/>
      <c r="N35" s="16"/>
      <c r="O35" s="16"/>
    </row>
    <row r="36" spans="1:16" ht="20.100000000000001" customHeight="1" thickTop="1" x14ac:dyDescent="0.2">
      <c r="A36" s="10"/>
      <c r="B36" s="10"/>
      <c r="C36" s="10"/>
      <c r="D36" s="10"/>
      <c r="E36" s="10"/>
      <c r="F36" s="10"/>
      <c r="G36" s="41"/>
      <c r="H36" s="10"/>
      <c r="I36" s="20"/>
      <c r="J36" s="10"/>
      <c r="O36" s="20"/>
    </row>
    <row r="37" spans="1:16" x14ac:dyDescent="0.2">
      <c r="F37" s="6"/>
      <c r="G37" s="43"/>
      <c r="H37" s="6"/>
      <c r="J37" s="6"/>
    </row>
    <row r="38" spans="1:16" x14ac:dyDescent="0.2">
      <c r="A38"/>
      <c r="B38"/>
      <c r="C38" s="4"/>
      <c r="D38" s="4"/>
      <c r="F38" s="6"/>
      <c r="G38" s="43"/>
      <c r="H38" s="6"/>
      <c r="J38" s="6"/>
      <c r="L38" s="44"/>
      <c r="M38" s="45"/>
    </row>
    <row r="39" spans="1:16" x14ac:dyDescent="0.2">
      <c r="A39"/>
      <c r="B39"/>
      <c r="C39" s="4"/>
      <c r="D39" s="4"/>
      <c r="F39" s="6"/>
      <c r="G39" s="46"/>
      <c r="H39" s="6"/>
      <c r="J39" s="6"/>
      <c r="L39" s="44"/>
      <c r="M39" s="45"/>
    </row>
    <row r="40" spans="1:16" x14ac:dyDescent="0.2">
      <c r="A40"/>
      <c r="B40"/>
      <c r="C40" s="4"/>
      <c r="D40" s="4"/>
      <c r="F40" s="6"/>
      <c r="G40" s="46"/>
      <c r="H40" s="6"/>
      <c r="J40" s="6"/>
      <c r="L40" s="44"/>
      <c r="M40" s="45"/>
    </row>
    <row r="41" spans="1:16" s="4" customFormat="1" x14ac:dyDescent="0.2">
      <c r="A41"/>
      <c r="B41"/>
      <c r="E41" s="6"/>
      <c r="F41" s="6"/>
      <c r="G41" s="43"/>
      <c r="H41" s="6"/>
      <c r="I41" s="5"/>
      <c r="J41" s="6"/>
      <c r="L41" s="44"/>
      <c r="M41" s="45"/>
      <c r="O41" s="3"/>
      <c r="P41" s="5"/>
    </row>
    <row r="42" spans="1:16" s="4" customFormat="1" x14ac:dyDescent="0.2">
      <c r="A42"/>
      <c r="B42"/>
      <c r="C42" s="6"/>
      <c r="D42" s="6"/>
      <c r="E42" s="6"/>
      <c r="F42" s="6"/>
      <c r="G42" s="43"/>
      <c r="H42" s="6"/>
      <c r="I42" s="5"/>
      <c r="J42" s="6"/>
      <c r="L42" s="44"/>
      <c r="M42" s="45"/>
      <c r="O42" s="3"/>
      <c r="P42" s="5"/>
    </row>
    <row r="43" spans="1:16" s="4" customFormat="1" x14ac:dyDescent="0.2">
      <c r="A43"/>
      <c r="B43"/>
      <c r="C43" s="6"/>
      <c r="D43" s="6"/>
      <c r="E43" s="6"/>
      <c r="F43" s="6"/>
      <c r="G43" s="43"/>
      <c r="H43" s="6"/>
      <c r="I43" s="5"/>
      <c r="J43" s="6"/>
      <c r="L43" s="44"/>
      <c r="M43" s="45"/>
      <c r="O43" s="3"/>
      <c r="P43" s="5"/>
    </row>
    <row r="44" spans="1:16" s="4" customFormat="1" x14ac:dyDescent="0.2">
      <c r="A44"/>
      <c r="B44"/>
      <c r="C44" s="6"/>
      <c r="D44" s="6"/>
      <c r="E44" s="6"/>
      <c r="F44" s="6"/>
      <c r="G44" s="43"/>
      <c r="H44" s="6"/>
      <c r="I44" s="5"/>
      <c r="J44" s="6"/>
      <c r="L44" s="44"/>
      <c r="M44" s="45"/>
      <c r="O44" s="3"/>
      <c r="P44" s="5"/>
    </row>
    <row r="45" spans="1:16" s="4" customFormat="1" x14ac:dyDescent="0.2">
      <c r="A45"/>
      <c r="B45"/>
      <c r="C45" s="6"/>
      <c r="D45" s="6"/>
      <c r="E45" s="6"/>
      <c r="F45" s="6"/>
      <c r="G45" s="43"/>
      <c r="H45" s="6"/>
      <c r="I45" s="5"/>
      <c r="J45" s="6"/>
      <c r="L45" s="44"/>
      <c r="M45" s="45"/>
      <c r="O45" s="3"/>
      <c r="P45" s="5"/>
    </row>
    <row r="46" spans="1:16" s="4" customFormat="1" x14ac:dyDescent="0.2">
      <c r="A46"/>
      <c r="B46"/>
      <c r="C46" s="6"/>
      <c r="D46" s="6"/>
      <c r="E46" s="6"/>
      <c r="F46" s="6"/>
      <c r="G46" s="43"/>
      <c r="H46" s="6"/>
      <c r="I46" s="5"/>
      <c r="J46" s="6"/>
      <c r="L46" s="44"/>
      <c r="M46" s="45"/>
      <c r="O46" s="3"/>
      <c r="P46" s="5"/>
    </row>
    <row r="47" spans="1:16" s="4" customFormat="1" x14ac:dyDescent="0.2">
      <c r="A47"/>
      <c r="B47"/>
      <c r="C47" s="6"/>
      <c r="D47" s="6"/>
      <c r="E47" s="6"/>
      <c r="F47" s="6"/>
      <c r="G47" s="43"/>
      <c r="H47" s="6"/>
      <c r="I47" s="5"/>
      <c r="J47" s="6"/>
      <c r="L47" s="44"/>
      <c r="M47" s="45"/>
      <c r="O47" s="3"/>
      <c r="P47" s="5"/>
    </row>
    <row r="48" spans="1:16" s="4" customFormat="1" x14ac:dyDescent="0.2">
      <c r="A48"/>
      <c r="B48"/>
      <c r="C48" s="6"/>
      <c r="D48" s="6"/>
      <c r="E48" s="6"/>
      <c r="F48" s="6"/>
      <c r="G48" s="43"/>
      <c r="H48" s="6"/>
      <c r="I48" s="5"/>
      <c r="J48" s="6"/>
      <c r="L48" s="44"/>
      <c r="M48" s="45"/>
      <c r="O48" s="3"/>
      <c r="P48" s="5"/>
    </row>
    <row r="49" spans="1:16" s="4" customFormat="1" x14ac:dyDescent="0.2">
      <c r="A49"/>
      <c r="B49"/>
      <c r="C49" s="6"/>
      <c r="D49" s="6"/>
      <c r="E49" s="6"/>
      <c r="F49" s="6"/>
      <c r="G49" s="43"/>
      <c r="H49" s="6"/>
      <c r="I49" s="5"/>
      <c r="J49" s="6"/>
      <c r="L49" s="44"/>
      <c r="M49" s="45"/>
      <c r="O49" s="3"/>
      <c r="P49" s="5"/>
    </row>
    <row r="50" spans="1:16" s="4" customFormat="1" x14ac:dyDescent="0.2">
      <c r="A50"/>
      <c r="B50"/>
      <c r="C50" s="6"/>
      <c r="D50" s="6"/>
      <c r="E50" s="6"/>
      <c r="F50" s="6"/>
      <c r="G50" s="43"/>
      <c r="H50" s="6"/>
      <c r="I50" s="5"/>
      <c r="J50" s="6"/>
      <c r="L50" s="44"/>
      <c r="M50" s="45"/>
      <c r="O50" s="3"/>
      <c r="P50" s="5"/>
    </row>
    <row r="51" spans="1:16" s="4" customFormat="1" x14ac:dyDescent="0.2">
      <c r="A51"/>
      <c r="B51"/>
      <c r="C51" s="6"/>
      <c r="D51" s="6"/>
      <c r="E51" s="6"/>
      <c r="F51" s="6"/>
      <c r="G51" s="43"/>
      <c r="H51" s="6"/>
      <c r="I51" s="5"/>
      <c r="J51" s="6"/>
      <c r="L51" s="44"/>
      <c r="M51" s="47"/>
      <c r="O51" s="3"/>
      <c r="P51" s="5"/>
    </row>
    <row r="52" spans="1:16" s="4" customFormat="1" x14ac:dyDescent="0.2">
      <c r="A52"/>
      <c r="B52"/>
      <c r="C52" s="6"/>
      <c r="D52" s="6"/>
      <c r="E52" s="6"/>
      <c r="F52" s="6"/>
      <c r="G52" s="43"/>
      <c r="H52" s="6"/>
      <c r="I52" s="5"/>
      <c r="J52" s="6"/>
      <c r="L52" s="44"/>
      <c r="M52" s="47"/>
      <c r="O52" s="3"/>
      <c r="P52" s="5"/>
    </row>
    <row r="53" spans="1:16" s="4" customFormat="1" x14ac:dyDescent="0.2">
      <c r="A53"/>
      <c r="B53"/>
      <c r="C53" s="6"/>
      <c r="D53" s="6"/>
      <c r="E53" s="6"/>
      <c r="F53" s="6"/>
      <c r="G53" s="43"/>
      <c r="H53" s="6"/>
      <c r="I53" s="5"/>
      <c r="J53" s="6"/>
      <c r="L53" s="44"/>
      <c r="M53" s="47"/>
      <c r="O53" s="3"/>
      <c r="P53" s="5"/>
    </row>
    <row r="54" spans="1:16" s="4" customFormat="1" x14ac:dyDescent="0.2">
      <c r="A54"/>
      <c r="B54"/>
      <c r="C54" s="6"/>
      <c r="D54" s="6"/>
      <c r="E54" s="6"/>
      <c r="F54" s="6"/>
      <c r="G54" s="43"/>
      <c r="H54" s="6"/>
      <c r="I54" s="5"/>
      <c r="J54" s="6"/>
      <c r="L54" s="44"/>
      <c r="M54" s="47"/>
      <c r="O54" s="3"/>
      <c r="P54" s="5"/>
    </row>
    <row r="55" spans="1:16" s="4" customFormat="1" x14ac:dyDescent="0.2">
      <c r="A55"/>
      <c r="B55"/>
      <c r="C55" s="6"/>
      <c r="D55" s="6"/>
      <c r="E55" s="6"/>
      <c r="F55" s="6"/>
      <c r="G55" s="43"/>
      <c r="H55" s="6"/>
      <c r="I55" s="5"/>
      <c r="J55" s="6"/>
      <c r="L55" s="44"/>
      <c r="M55" s="45"/>
      <c r="O55" s="3"/>
      <c r="P55" s="5"/>
    </row>
    <row r="56" spans="1:16" s="4" customFormat="1" x14ac:dyDescent="0.2">
      <c r="A56"/>
      <c r="B56"/>
      <c r="C56" s="6"/>
      <c r="D56" s="6"/>
      <c r="E56" s="6"/>
      <c r="F56" s="6"/>
      <c r="G56" s="43"/>
      <c r="H56" s="6"/>
      <c r="I56" s="5"/>
      <c r="J56" s="6"/>
      <c r="L56" s="44"/>
      <c r="M56" s="45"/>
      <c r="O56" s="3"/>
      <c r="P56" s="5"/>
    </row>
    <row r="57" spans="1:16" s="4" customFormat="1" x14ac:dyDescent="0.2">
      <c r="A57"/>
      <c r="B57"/>
      <c r="C57" s="6"/>
      <c r="D57" s="6"/>
      <c r="E57" s="6"/>
      <c r="F57" s="6"/>
      <c r="G57" s="43"/>
      <c r="H57" s="6"/>
      <c r="I57" s="5"/>
      <c r="J57" s="6"/>
      <c r="L57" s="44"/>
      <c r="M57" s="45"/>
      <c r="O57" s="3"/>
      <c r="P57" s="5"/>
    </row>
    <row r="58" spans="1:16" s="4" customFormat="1" x14ac:dyDescent="0.2">
      <c r="A58"/>
      <c r="B58"/>
      <c r="C58" s="6"/>
      <c r="D58" s="6"/>
      <c r="E58" s="6"/>
      <c r="F58" s="6"/>
      <c r="G58" s="43"/>
      <c r="H58" s="6"/>
      <c r="I58" s="5"/>
      <c r="J58" s="6"/>
      <c r="L58" s="44"/>
      <c r="M58" s="45"/>
      <c r="O58" s="3"/>
      <c r="P58" s="5"/>
    </row>
    <row r="59" spans="1:16" s="4" customFormat="1" x14ac:dyDescent="0.2">
      <c r="A59"/>
      <c r="B59"/>
      <c r="C59" s="6"/>
      <c r="D59" s="6"/>
      <c r="E59" s="6"/>
      <c r="F59" s="6"/>
      <c r="G59" s="43"/>
      <c r="H59" s="6"/>
      <c r="I59" s="5"/>
      <c r="J59" s="6"/>
      <c r="L59" s="44"/>
      <c r="M59" s="45"/>
      <c r="O59" s="3"/>
      <c r="P59" s="5"/>
    </row>
    <row r="60" spans="1:16" s="4" customFormat="1" x14ac:dyDescent="0.2">
      <c r="A60"/>
      <c r="B60"/>
      <c r="C60" s="6"/>
      <c r="D60" s="6"/>
      <c r="E60" s="6"/>
      <c r="F60" s="6"/>
      <c r="G60" s="43"/>
      <c r="H60" s="6"/>
      <c r="I60" s="5"/>
      <c r="J60" s="6"/>
      <c r="L60" s="44"/>
      <c r="M60" s="45"/>
      <c r="O60" s="3"/>
      <c r="P60" s="5"/>
    </row>
    <row r="61" spans="1:16" s="4" customFormat="1" x14ac:dyDescent="0.2">
      <c r="A61"/>
      <c r="B61"/>
      <c r="C61" s="6"/>
      <c r="D61" s="6"/>
      <c r="E61" s="6"/>
      <c r="F61" s="6"/>
      <c r="G61" s="43"/>
      <c r="H61" s="6"/>
      <c r="I61" s="5"/>
      <c r="J61" s="6"/>
      <c r="L61" s="44"/>
      <c r="M61" s="45"/>
      <c r="O61" s="3"/>
      <c r="P61" s="5"/>
    </row>
    <row r="62" spans="1:16" s="4" customFormat="1" x14ac:dyDescent="0.2">
      <c r="A62"/>
      <c r="B62"/>
      <c r="C62" s="6"/>
      <c r="D62" s="6"/>
      <c r="E62" s="6"/>
      <c r="F62" s="6"/>
      <c r="G62" s="43"/>
      <c r="H62" s="6"/>
      <c r="I62" s="5"/>
      <c r="J62" s="6"/>
      <c r="L62" s="44"/>
      <c r="M62" s="45"/>
      <c r="O62" s="3"/>
      <c r="P62" s="5"/>
    </row>
    <row r="63" spans="1:16" s="4" customFormat="1" x14ac:dyDescent="0.2">
      <c r="A63"/>
      <c r="B63"/>
      <c r="C63" s="6"/>
      <c r="D63" s="6"/>
      <c r="E63" s="6"/>
      <c r="F63" s="6"/>
      <c r="G63" s="43"/>
      <c r="H63" s="6"/>
      <c r="I63" s="5"/>
      <c r="J63" s="6"/>
      <c r="L63" s="44"/>
      <c r="M63" s="45"/>
      <c r="O63" s="3"/>
      <c r="P63" s="5"/>
    </row>
    <row r="64" spans="1:16" s="4" customFormat="1" x14ac:dyDescent="0.2">
      <c r="A64"/>
      <c r="B64"/>
      <c r="C64" s="6"/>
      <c r="D64" s="6"/>
      <c r="E64" s="6"/>
      <c r="F64" s="6"/>
      <c r="G64" s="43"/>
      <c r="H64" s="6"/>
      <c r="I64" s="5"/>
      <c r="J64" s="6"/>
      <c r="L64" s="47"/>
      <c r="M64" s="45"/>
      <c r="O64" s="3"/>
      <c r="P64" s="5"/>
    </row>
    <row r="65" spans="1:16" s="4" customFormat="1" x14ac:dyDescent="0.2">
      <c r="A65"/>
      <c r="B65"/>
      <c r="C65" s="6"/>
      <c r="D65" s="6"/>
      <c r="E65" s="6"/>
      <c r="F65" s="6"/>
      <c r="G65" s="43"/>
      <c r="H65" s="6"/>
      <c r="I65" s="5"/>
      <c r="J65" s="6"/>
      <c r="L65" s="47"/>
      <c r="M65" s="45"/>
      <c r="O65" s="3"/>
      <c r="P65" s="5"/>
    </row>
    <row r="66" spans="1:16" s="4" customFormat="1" x14ac:dyDescent="0.2">
      <c r="A66"/>
      <c r="B66"/>
      <c r="C66" s="6"/>
      <c r="D66" s="6"/>
      <c r="E66" s="6"/>
      <c r="F66" s="6"/>
      <c r="G66" s="43"/>
      <c r="H66" s="6"/>
      <c r="I66" s="5"/>
      <c r="J66" s="6"/>
      <c r="L66" s="47"/>
      <c r="O66" s="3"/>
      <c r="P66" s="5"/>
    </row>
    <row r="67" spans="1:16" s="4" customFormat="1" x14ac:dyDescent="0.2">
      <c r="A67"/>
      <c r="B67"/>
      <c r="C67" s="6"/>
      <c r="D67" s="6"/>
      <c r="E67" s="6"/>
      <c r="F67" s="6"/>
      <c r="G67" s="43"/>
      <c r="H67" s="6"/>
      <c r="I67" s="5"/>
      <c r="J67" s="6"/>
      <c r="L67" s="47"/>
      <c r="O67" s="3"/>
      <c r="P67" s="5"/>
    </row>
    <row r="68" spans="1:16" s="4" customFormat="1" x14ac:dyDescent="0.2">
      <c r="A68"/>
      <c r="B68"/>
      <c r="C68" s="6"/>
      <c r="D68" s="6"/>
      <c r="E68" s="6"/>
      <c r="F68" s="6"/>
      <c r="G68" s="43"/>
      <c r="H68" s="6"/>
      <c r="I68" s="5"/>
      <c r="J68" s="6"/>
      <c r="L68" s="47"/>
      <c r="O68" s="3"/>
      <c r="P68" s="5"/>
    </row>
    <row r="69" spans="1:16" s="4" customFormat="1" x14ac:dyDescent="0.2">
      <c r="A69"/>
      <c r="B69"/>
      <c r="C69" s="6"/>
      <c r="D69" s="6"/>
      <c r="E69" s="6"/>
      <c r="F69" s="6"/>
      <c r="G69" s="43"/>
      <c r="H69" s="6"/>
      <c r="I69" s="5"/>
      <c r="J69" s="6"/>
      <c r="L69" s="47"/>
      <c r="O69" s="3"/>
      <c r="P69" s="5"/>
    </row>
    <row r="70" spans="1:16" s="4" customFormat="1" x14ac:dyDescent="0.2">
      <c r="A70"/>
      <c r="B70"/>
      <c r="C70" s="6"/>
      <c r="D70" s="6"/>
      <c r="E70" s="6"/>
      <c r="F70" s="6"/>
      <c r="G70" s="5"/>
      <c r="H70" s="5"/>
      <c r="I70" s="5"/>
      <c r="J70" s="5"/>
      <c r="O70" s="3"/>
      <c r="P70" s="5"/>
    </row>
    <row r="71" spans="1:16" s="4" customFormat="1" x14ac:dyDescent="0.2">
      <c r="A71"/>
      <c r="B71"/>
      <c r="C71" s="6"/>
      <c r="D71" s="6"/>
      <c r="E71" s="6"/>
      <c r="F71" s="5"/>
      <c r="G71" s="5"/>
      <c r="H71" s="5"/>
      <c r="I71" s="5"/>
      <c r="J71" s="5"/>
      <c r="O71" s="3"/>
      <c r="P71" s="5"/>
    </row>
    <row r="72" spans="1:16" s="4" customFormat="1" x14ac:dyDescent="0.2">
      <c r="A72"/>
      <c r="B72"/>
      <c r="C72" s="6"/>
      <c r="D72" s="6"/>
      <c r="E72" s="6"/>
      <c r="F72" s="5"/>
      <c r="G72" s="5"/>
      <c r="H72" s="5"/>
      <c r="I72" s="5"/>
      <c r="J72" s="5"/>
      <c r="O72" s="3"/>
      <c r="P72" s="5"/>
    </row>
    <row r="73" spans="1:16" s="6" customFormat="1" x14ac:dyDescent="0.2">
      <c r="A73"/>
      <c r="B73"/>
      <c r="F73" s="5"/>
      <c r="G73" s="5"/>
      <c r="H73" s="5"/>
      <c r="I73" s="5"/>
      <c r="J73" s="5"/>
      <c r="K73" s="4"/>
      <c r="L73" s="4"/>
      <c r="M73" s="4"/>
      <c r="N73" s="4"/>
      <c r="O73" s="3"/>
      <c r="P73" s="5"/>
    </row>
    <row r="74" spans="1:16" s="6" customFormat="1" x14ac:dyDescent="0.2">
      <c r="A74"/>
      <c r="B74"/>
      <c r="F74" s="5"/>
      <c r="G74" s="5"/>
      <c r="H74" s="5"/>
      <c r="I74" s="5"/>
      <c r="J74" s="5"/>
      <c r="K74" s="4"/>
      <c r="L74" s="4"/>
      <c r="M74" s="4"/>
      <c r="N74" s="4"/>
      <c r="O74" s="3"/>
      <c r="P74" s="5"/>
    </row>
    <row r="75" spans="1:16" s="6" customFormat="1" x14ac:dyDescent="0.2">
      <c r="A75"/>
      <c r="B75"/>
      <c r="F75" s="5"/>
      <c r="G75" s="5"/>
      <c r="H75" s="5"/>
      <c r="I75" s="5"/>
      <c r="J75" s="5"/>
      <c r="K75" s="4"/>
      <c r="L75" s="4"/>
      <c r="M75" s="4"/>
      <c r="N75" s="4"/>
      <c r="O75" s="3"/>
      <c r="P75" s="5"/>
    </row>
    <row r="76" spans="1:16" s="6" customFormat="1" x14ac:dyDescent="0.2">
      <c r="A76"/>
      <c r="B76"/>
      <c r="F76" s="5"/>
      <c r="G76" s="5"/>
      <c r="H76" s="5"/>
      <c r="I76" s="5"/>
      <c r="J76" s="5"/>
      <c r="K76" s="4"/>
      <c r="L76" s="4"/>
      <c r="M76" s="4"/>
      <c r="N76" s="4"/>
      <c r="O76" s="3"/>
      <c r="P76" s="5"/>
    </row>
    <row r="77" spans="1:16" s="6" customFormat="1" x14ac:dyDescent="0.2">
      <c r="A77"/>
      <c r="B77"/>
      <c r="F77" s="5"/>
      <c r="G77" s="5"/>
      <c r="H77" s="5"/>
      <c r="I77" s="5"/>
      <c r="J77" s="5"/>
      <c r="K77" s="4"/>
      <c r="L77" s="4"/>
      <c r="M77" s="4"/>
      <c r="N77" s="4"/>
      <c r="O77" s="3"/>
      <c r="P77" s="5"/>
    </row>
    <row r="78" spans="1:16" s="6" customFormat="1" x14ac:dyDescent="0.2">
      <c r="A78"/>
      <c r="B78"/>
      <c r="F78" s="5"/>
      <c r="G78" s="5"/>
      <c r="H78" s="5"/>
      <c r="I78" s="5"/>
      <c r="J78" s="5"/>
      <c r="K78" s="4"/>
      <c r="L78" s="4"/>
      <c r="M78" s="4"/>
      <c r="N78" s="4"/>
      <c r="O78" s="3"/>
      <c r="P78" s="5"/>
    </row>
    <row r="79" spans="1:16" s="6" customFormat="1" x14ac:dyDescent="0.2">
      <c r="A79"/>
      <c r="B79"/>
      <c r="F79" s="5"/>
      <c r="G79" s="5"/>
      <c r="H79" s="5"/>
      <c r="I79" s="5"/>
      <c r="J79" s="5"/>
      <c r="K79" s="4"/>
      <c r="L79" s="4"/>
      <c r="M79" s="4"/>
      <c r="N79" s="4"/>
      <c r="O79" s="3"/>
      <c r="P79" s="5"/>
    </row>
    <row r="80" spans="1:16" s="6" customFormat="1" x14ac:dyDescent="0.2">
      <c r="A80"/>
      <c r="B80"/>
      <c r="F80" s="5"/>
      <c r="G80" s="5"/>
      <c r="H80" s="5"/>
      <c r="I80" s="5"/>
      <c r="J80" s="5"/>
      <c r="K80" s="4"/>
      <c r="L80" s="4"/>
      <c r="M80" s="4"/>
      <c r="N80" s="4"/>
      <c r="O80" s="3"/>
      <c r="P80" s="5"/>
    </row>
    <row r="81" spans="1:16" s="6" customFormat="1" x14ac:dyDescent="0.2">
      <c r="A81" s="42"/>
      <c r="F81" s="5"/>
      <c r="G81" s="5"/>
      <c r="H81" s="5"/>
      <c r="I81" s="5"/>
      <c r="J81" s="5"/>
      <c r="K81" s="4"/>
      <c r="L81" s="4"/>
      <c r="M81" s="4"/>
      <c r="N81" s="4"/>
      <c r="O81" s="3"/>
      <c r="P81" s="5"/>
    </row>
  </sheetData>
  <mergeCells count="7">
    <mergeCell ref="L8:M8"/>
    <mergeCell ref="A4:B4"/>
    <mergeCell ref="A5:B5"/>
    <mergeCell ref="A6:B6"/>
    <mergeCell ref="L6:M6"/>
    <mergeCell ref="A7:B7"/>
    <mergeCell ref="L7:M7"/>
  </mergeCells>
  <printOptions horizontalCentered="1"/>
  <pageMargins left="0.51" right="0.4" top="0.39" bottom="0.35" header="0.33333333333333298" footer="0.33333333333333298"/>
  <pageSetup scale="54" orientation="landscape" horizontalDpi="4294967293" verticalDpi="300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F1CFDDAE17164748BD4832F608A13B10" ma:contentTypeVersion="15" ma:contentTypeDescription="Create a new document." ma:contentTypeScope="" ma:versionID="16e4ab232bfc76cabfd9121b7cadc11f">
  <xsd:schema xmlns:xsd="http://www.w3.org/2001/XMLSchema" xmlns:xs="http://www.w3.org/2001/XMLSchema" xmlns:p="http://schemas.microsoft.com/office/2006/metadata/properties" xmlns:ns1="http://schemas.microsoft.com/sharepoint/v3" xmlns:ns3="ff117338-9936-483e-a275-435402ea6faa" xmlns:ns4="de65d845-ddab-4257-bea9-79c35f1463a6" targetNamespace="http://schemas.microsoft.com/office/2006/metadata/properties" ma:root="true" ma:fieldsID="4630aaec381e1e8c6a8f38cf1a014cd9" ns1:_="" ns3:_="" ns4:_="">
    <xsd:import namespace="http://schemas.microsoft.com/sharepoint/v3"/>
    <xsd:import namespace="ff117338-9936-483e-a275-435402ea6faa"/>
    <xsd:import namespace="de65d845-ddab-4257-bea9-79c35f1463a6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4:MediaServiceMetadata" minOccurs="0"/>
                <xsd:element ref="ns4:MediaServiceFastMetadata" minOccurs="0"/>
                <xsd:element ref="ns3:SharedWithDetails" minOccurs="0"/>
                <xsd:element ref="ns3:SharingHintHash" minOccurs="0"/>
                <xsd:element ref="ns4:MediaServiceAutoTags" minOccurs="0"/>
                <xsd:element ref="ns4:MediaServiceOCR" minOccurs="0"/>
                <xsd:element ref="ns4:MediaServiceDateTaken" minOccurs="0"/>
                <xsd:element ref="ns4:MediaServiceLocation" minOccurs="0"/>
                <xsd:element ref="ns1:_ip_UnifiedCompliancePolicyProperties" minOccurs="0"/>
                <xsd:element ref="ns1:_ip_UnifiedCompliancePolicyUIAction" minOccurs="0"/>
                <xsd:element ref="ns4:MediaServiceGenerationTime" minOccurs="0"/>
                <xsd:element ref="ns4:MediaServiceEventHashCode" minOccurs="0"/>
                <xsd:element ref="ns4:MediaServiceAutoKeyPoints" minOccurs="0"/>
                <xsd:element ref="ns4:MediaServiceKeyPoint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http://schemas.microsoft.com/sharepoint/v3" elementFormDefault="qualified">
    <xsd:import namespace="http://schemas.microsoft.com/office/2006/documentManagement/types"/>
    <xsd:import namespace="http://schemas.microsoft.com/office/infopath/2007/PartnerControls"/>
    <xsd:element name="_ip_UnifiedCompliancePolicyProperties" ma:index="17" nillable="true" ma:displayName="Unified Compliance Policy Properties" ma:hidden="true" ma:internalName="_ip_UnifiedCompliancePolicyProperties">
      <xsd:simpleType>
        <xsd:restriction base="dms:Note"/>
      </xsd:simpleType>
    </xsd:element>
    <xsd:element name="_ip_UnifiedCompliancePolicyUIAction" ma:index="18" nillable="true" ma:displayName="Unified Compliance Policy UI Action" ma:hidden="true" ma:internalName="_ip_UnifiedCompliancePolicyUIAction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f117338-9936-483e-a275-435402ea6faa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description="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1" nillable="true" ma:displayName="Shared With Details" ma:description="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2" nillable="true" ma:displayName="Sharing Hint Hash" ma:description="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de65d845-ddab-4257-bea9-79c35f1463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9" nillable="true" ma:displayName="MediaServiceMetadata" ma:description="" ma:hidden="true" ma:internalName="MediaServiceMetadata" ma:readOnly="true">
      <xsd:simpleType>
        <xsd:restriction base="dms:Note"/>
      </xsd:simpleType>
    </xsd:element>
    <xsd:element name="MediaServiceFastMetadata" ma:index="10" nillable="true" ma:displayName="MediaServiceFastMetadata" ma:description="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MediaServiceAutoTags" ma:internalName="MediaServiceAutoTags" ma:readOnly="true">
      <xsd:simpleType>
        <xsd:restriction base="dms:Text"/>
      </xsd:simpleType>
    </xsd:element>
    <xsd:element name="MediaServiceOCR" ma:index="14" nillable="true" ma:displayName="MediaServiceOCR" ma:internalName="MediaServiceOCR" ma:readOnly="true">
      <xsd:simpleType>
        <xsd:restriction base="dms:Note">
          <xsd:maxLength value="255"/>
        </xsd:restriction>
      </xsd:simpleType>
    </xsd:element>
    <xsd:element name="MediaServiceDateTaken" ma:index="15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6" nillable="true" ma:displayName="Location" ma:internalName="MediaServiceLocation" ma:readOnly="true">
      <xsd:simpleType>
        <xsd:restriction base="dms:Text"/>
      </xsd:simpleType>
    </xsd:element>
    <xsd:element name="MediaServiceGenerationTime" ma:index="1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20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AutoKeyPoints" ma:index="21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2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ip_UnifiedCompliancePolicyUIAction xmlns="http://schemas.microsoft.com/sharepoint/v3" xsi:nil="true"/>
    <_ip_UnifiedCompliancePolicyProperties xmlns="http://schemas.microsoft.com/sharepoint/v3" xsi:nil="true"/>
  </documentManagement>
</p:properties>
</file>

<file path=customXml/itemProps1.xml><?xml version="1.0" encoding="utf-8"?>
<ds:datastoreItem xmlns:ds="http://schemas.openxmlformats.org/officeDocument/2006/customXml" ds:itemID="{5B888877-ADC6-4269-A1A5-2E6E087366BF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microsoft.com/sharepoint/v3"/>
    <ds:schemaRef ds:uri="ff117338-9936-483e-a275-435402ea6faa"/>
    <ds:schemaRef ds:uri="de65d845-ddab-4257-bea9-79c35f1463a6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2.xml><?xml version="1.0" encoding="utf-8"?>
<ds:datastoreItem xmlns:ds="http://schemas.openxmlformats.org/officeDocument/2006/customXml" ds:itemID="{D6C45C9D-5B7B-4E87-9595-FEE1557A7ADC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E46DB7AB-6C0F-42EC-A605-6F2A160697A4}">
  <ds:schemaRefs>
    <ds:schemaRef ds:uri="http://schemas.microsoft.com/office/2006/metadata/properties"/>
    <ds:schemaRef ds:uri="http://purl.org/dc/dcmitype/"/>
    <ds:schemaRef ds:uri="ff117338-9936-483e-a275-435402ea6faa"/>
    <ds:schemaRef ds:uri="http://schemas.microsoft.com/office/2006/documentManagement/types"/>
    <ds:schemaRef ds:uri="de65d845-ddab-4257-bea9-79c35f1463a6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schemas.microsoft.com/sharepoint/v3"/>
    <ds:schemaRef ds:uri="http://www.w3.org/XML/1998/namespace"/>
    <ds:schemaRef ds:uri="http://purl.org/dc/terms/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Downhole Data</vt:lpstr>
      <vt:lpstr>'Downhole Data'!Print_Area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Glenn Rix</dc:creator>
  <cp:lastModifiedBy>Glenn Rix</cp:lastModifiedBy>
  <dcterms:created xsi:type="dcterms:W3CDTF">2020-06-05T12:15:13Z</dcterms:created>
  <dcterms:modified xsi:type="dcterms:W3CDTF">2020-06-05T12:21:25Z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0x010100F1CFDDAE17164748BD4832F608A13B10</vt:lpwstr>
  </property>
</Properties>
</file>