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P:\business\docs\businessDevelopment\"/>
    </mc:Choice>
  </mc:AlternateContent>
  <bookViews>
    <workbookView xWindow="120" yWindow="60" windowWidth="14265" windowHeight="11010"/>
  </bookViews>
  <sheets>
    <sheet name="DBE Status Spreadsheet" sheetId="1" r:id="rId1"/>
    <sheet name="Continue Page Two" sheetId="2" r:id="rId2"/>
  </sheets>
  <calcPr calcId="162913"/>
</workbook>
</file>

<file path=xl/calcChain.xml><?xml version="1.0" encoding="utf-8"?>
<calcChain xmlns="http://schemas.openxmlformats.org/spreadsheetml/2006/main">
  <c r="O56" i="1" l="1"/>
  <c r="A13" i="2" l="1"/>
  <c r="C3" i="2" l="1"/>
  <c r="E12" i="2" l="1"/>
  <c r="F12" i="2"/>
  <c r="G12" i="2"/>
  <c r="H12" i="2"/>
  <c r="I12" i="2"/>
  <c r="J12" i="2"/>
  <c r="K12" i="2"/>
  <c r="L12" i="2"/>
  <c r="M12" i="2"/>
  <c r="N9" i="2"/>
  <c r="M48" i="2" l="1"/>
  <c r="L48" i="2"/>
  <c r="K48" i="2"/>
  <c r="J48" i="2"/>
  <c r="I48" i="2"/>
  <c r="H48" i="2"/>
  <c r="G48" i="2"/>
  <c r="F48" i="2"/>
  <c r="E48" i="2"/>
  <c r="D48" i="2"/>
  <c r="C48" i="2"/>
  <c r="M47" i="2"/>
  <c r="L47" i="2"/>
  <c r="K47" i="2"/>
  <c r="J47" i="2"/>
  <c r="I47" i="2"/>
  <c r="H47" i="2"/>
  <c r="G47" i="2"/>
  <c r="F47" i="2"/>
  <c r="E47" i="2"/>
  <c r="D47" i="2"/>
  <c r="C47" i="2"/>
  <c r="M45" i="2"/>
  <c r="L45" i="2"/>
  <c r="K45" i="2"/>
  <c r="J45" i="2"/>
  <c r="I45" i="2"/>
  <c r="H45" i="2"/>
  <c r="G45" i="2"/>
  <c r="F45" i="2"/>
  <c r="E45" i="2"/>
  <c r="D45" i="2"/>
  <c r="C45" i="2"/>
  <c r="C12" i="2" s="1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A17" i="2"/>
  <c r="A21" i="2" s="1"/>
  <c r="A25" i="2" s="1"/>
  <c r="A29" i="2" s="1"/>
  <c r="A33" i="2" s="1"/>
  <c r="A37" i="2" s="1"/>
  <c r="A41" i="2" s="1"/>
  <c r="H9" i="1" l="1"/>
  <c r="D12" i="2"/>
  <c r="E49" i="2"/>
  <c r="N45" i="2"/>
  <c r="N11" i="2"/>
  <c r="J49" i="2"/>
  <c r="O18" i="1"/>
  <c r="G22" i="1"/>
  <c r="H22" i="1"/>
  <c r="I22" i="1"/>
  <c r="J22" i="1"/>
  <c r="K22" i="1"/>
  <c r="L22" i="1"/>
  <c r="M22" i="1"/>
  <c r="N22" i="1"/>
  <c r="E22" i="1"/>
  <c r="N58" i="1"/>
  <c r="M58" i="1"/>
  <c r="L58" i="1"/>
  <c r="K58" i="1"/>
  <c r="J58" i="1"/>
  <c r="I58" i="1"/>
  <c r="H58" i="1"/>
  <c r="G58" i="1"/>
  <c r="F58" i="1"/>
  <c r="D58" i="1"/>
  <c r="C58" i="1"/>
  <c r="N57" i="1"/>
  <c r="M57" i="1"/>
  <c r="L57" i="1"/>
  <c r="K57" i="1"/>
  <c r="J57" i="1"/>
  <c r="I57" i="1"/>
  <c r="H57" i="1"/>
  <c r="G57" i="1"/>
  <c r="N56" i="1"/>
  <c r="N55" i="1"/>
  <c r="M55" i="1"/>
  <c r="L55" i="1"/>
  <c r="K55" i="1"/>
  <c r="J55" i="1"/>
  <c r="I55" i="1"/>
  <c r="H55" i="1"/>
  <c r="G55" i="1"/>
  <c r="F55" i="1"/>
  <c r="F57" i="1" s="1"/>
  <c r="E55" i="1"/>
  <c r="E57" i="1" s="1"/>
  <c r="D55" i="1"/>
  <c r="D57" i="1" s="1"/>
  <c r="C55" i="1"/>
  <c r="C22" i="1" s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A27" i="1"/>
  <c r="A31" i="1" s="1"/>
  <c r="A35" i="1" s="1"/>
  <c r="A39" i="1" s="1"/>
  <c r="A43" i="1" s="1"/>
  <c r="A47" i="1" s="1"/>
  <c r="A51" i="1" s="1"/>
  <c r="O26" i="1"/>
  <c r="O25" i="1"/>
  <c r="O24" i="1"/>
  <c r="O23" i="1"/>
  <c r="H7" i="1"/>
  <c r="D9" i="1" l="1"/>
  <c r="C57" i="1"/>
  <c r="E59" i="1" s="1"/>
  <c r="D11" i="1" s="1"/>
  <c r="E58" i="1"/>
  <c r="D22" i="1"/>
  <c r="F22" i="1"/>
  <c r="O21" i="1"/>
  <c r="O55" i="1"/>
  <c r="J59" i="1" l="1"/>
  <c r="O59" i="1" s="1"/>
  <c r="H12" i="1"/>
  <c r="D13" i="1" l="1"/>
</calcChain>
</file>

<file path=xl/sharedStrings.xml><?xml version="1.0" encoding="utf-8"?>
<sst xmlns="http://schemas.openxmlformats.org/spreadsheetml/2006/main" count="125" uniqueCount="48">
  <si>
    <t>DBE STATUS SPREADSHEET</t>
  </si>
  <si>
    <t>SC File #</t>
  </si>
  <si>
    <t>Activity Changes:</t>
  </si>
  <si>
    <t>Prime  Contractor</t>
  </si>
  <si>
    <t xml:space="preserve">   Required  DBE  Goal  %  =</t>
  </si>
  <si>
    <t>%</t>
  </si>
  <si>
    <r>
      <t xml:space="preserve">Check as appropriate </t>
    </r>
    <r>
      <rPr>
        <b/>
        <u/>
        <sz val="12"/>
        <color indexed="10"/>
        <rFont val="Times New Roman"/>
        <family val="1"/>
      </rPr>
      <t>and</t>
    </r>
    <r>
      <rPr>
        <b/>
        <sz val="12"/>
        <rFont val="Times New Roman"/>
        <family val="1"/>
      </rPr>
      <t xml:space="preserve"> enclose documents with spreadsheet:</t>
    </r>
  </si>
  <si>
    <t>Additions affecting DBE/DWBE participation.</t>
  </si>
  <si>
    <t>Contract  Amount:</t>
  </si>
  <si>
    <t>(Original)</t>
  </si>
  <si>
    <t xml:space="preserve">               Goal Dollar Amount</t>
  </si>
  <si>
    <t>Deletions affecting DBE/DWBE participation.</t>
  </si>
  <si>
    <t>Approved replacement(s) of certified subcontractors.</t>
  </si>
  <si>
    <t>COMMITTED  PERCENT</t>
  </si>
  <si>
    <t xml:space="preserve">       Committal Dollar Amount</t>
  </si>
  <si>
    <t>Original Completion Date</t>
  </si>
  <si>
    <t xml:space="preserve">      COMMITTED % PAID TO DATE</t>
  </si>
  <si>
    <t>Substantial Work Complete Date</t>
  </si>
  <si>
    <t>TOTAL % PAID TO DATE</t>
  </si>
  <si>
    <t>FINAL REPORT</t>
  </si>
  <si>
    <t>NO</t>
  </si>
  <si>
    <t xml:space="preserve">   NON-COMTD % PAID TO DATE</t>
  </si>
  <si>
    <t>DO  YOU  NEED  PAGE 2</t>
  </si>
  <si>
    <t>DBE  SUB          NAME  ==&gt;</t>
  </si>
  <si>
    <t>COMMITTED</t>
  </si>
  <si>
    <t>NON-COMMITTED</t>
  </si>
  <si>
    <t>Date Approved</t>
  </si>
  <si>
    <t xml:space="preserve"> %  of Committment Paid                                         </t>
  </si>
  <si>
    <t>1st Qtr.</t>
  </si>
  <si>
    <t>2nd Qtr.</t>
  </si>
  <si>
    <t>3rd Qtr.</t>
  </si>
  <si>
    <t>4th Qtr.</t>
  </si>
  <si>
    <t>TOTALS</t>
  </si>
  <si>
    <t>Committed Total Paid To Date</t>
  </si>
  <si>
    <t xml:space="preserve">             Non-Committed Total Paid To Date</t>
  </si>
  <si>
    <t>Overall Total Paid To Date</t>
  </si>
  <si>
    <t>Formulas have been placed in the highlighted cells to assist with calculations of totals and percentages.</t>
  </si>
  <si>
    <t>COMMITMENT AMOUNT</t>
  </si>
  <si>
    <t>PAGE   2</t>
  </si>
  <si>
    <t>Page 2 Committed Total Paid To Date</t>
  </si>
  <si>
    <t>Page 2 Non-Committed Total Paid To Date</t>
  </si>
  <si>
    <t>Sub-Contract Type</t>
  </si>
  <si>
    <t>SUB-CONTRACT Amount</t>
  </si>
  <si>
    <r>
      <t>QUARTER TOTALS   (</t>
    </r>
    <r>
      <rPr>
        <b/>
        <sz val="8"/>
        <rFont val="Arial"/>
        <family val="2"/>
      </rPr>
      <t>page 2 only</t>
    </r>
    <r>
      <rPr>
        <b/>
        <sz val="11"/>
        <rFont val="Arial"/>
        <family val="2"/>
      </rPr>
      <t>)</t>
    </r>
  </si>
  <si>
    <t xml:space="preserve"> %  of Commitment Paid                                         </t>
  </si>
  <si>
    <t>YES</t>
  </si>
  <si>
    <r>
      <t>QUARTER TOTALS    (</t>
    </r>
    <r>
      <rPr>
        <b/>
        <sz val="8"/>
        <rFont val="Arial"/>
        <family val="2"/>
      </rPr>
      <t>page 1 only</t>
    </r>
    <r>
      <rPr>
        <b/>
        <sz val="11"/>
        <rFont val="Arial"/>
        <family val="2"/>
      </rPr>
      <t>)</t>
    </r>
  </si>
  <si>
    <t>Revised 06/16/21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</si>
</sst>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0.0"/>
    <numFmt numFmtId="165" formatCode="mm/dd/yy;@"/>
    <numFmt numFmtId="166" formatCode="m/d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rgb="FFFF505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4"/>
      <color indexed="9"/>
      <name val="Arial Narrow"/>
      <family val="2"/>
    </font>
    <font>
      <b/>
      <sz val="12"/>
      <name val="Times New Roman"/>
      <family val="1"/>
    </font>
    <font>
      <b/>
      <u/>
      <sz val="12"/>
      <color indexed="10"/>
      <name val="Times New Roman"/>
      <family val="1"/>
    </font>
    <font>
      <b/>
      <sz val="10"/>
      <color theme="1"/>
      <name val="Arial"/>
      <family val="2"/>
    </font>
    <font>
      <sz val="1"/>
      <name val="Arial"/>
      <family val="2"/>
    </font>
    <font>
      <sz val="9"/>
      <name val="Arial"/>
      <family val="2"/>
    </font>
    <font>
      <b/>
      <sz val="11"/>
      <color indexed="12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i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2"/>
    <xf numFmtId="0" fontId="0" fillId="0" borderId="0" xfId="0" applyProtection="1"/>
    <xf numFmtId="0" fontId="2" fillId="0" borderId="0" xfId="2" applyProtection="1"/>
    <xf numFmtId="0" fontId="5" fillId="0" borderId="0" xfId="2" applyFont="1" applyAlignment="1" applyProtection="1">
      <alignment horizontal="right"/>
    </xf>
    <xf numFmtId="0" fontId="2" fillId="0" borderId="0" xfId="2" applyBorder="1" applyProtection="1"/>
    <xf numFmtId="0" fontId="2" fillId="0" borderId="1" xfId="2" applyBorder="1" applyProtection="1"/>
    <xf numFmtId="0" fontId="2" fillId="0" borderId="2" xfId="2" applyBorder="1" applyProtection="1"/>
    <xf numFmtId="0" fontId="2" fillId="0" borderId="0" xfId="2" applyFont="1" applyAlignment="1" applyProtection="1">
      <alignment horizontal="left"/>
    </xf>
    <xf numFmtId="0" fontId="8" fillId="0" borderId="1" xfId="2" applyFont="1" applyBorder="1" applyAlignment="1" applyProtection="1">
      <alignment horizontal="left"/>
    </xf>
    <xf numFmtId="0" fontId="8" fillId="0" borderId="0" xfId="2" applyFont="1" applyBorder="1" applyAlignment="1" applyProtection="1">
      <alignment horizontal="left"/>
    </xf>
    <xf numFmtId="0" fontId="8" fillId="0" borderId="2" xfId="2" applyFont="1" applyBorder="1" applyAlignment="1" applyProtection="1">
      <alignment horizontal="left"/>
    </xf>
    <xf numFmtId="0" fontId="6" fillId="0" borderId="0" xfId="2" applyFont="1" applyBorder="1" applyProtection="1"/>
    <xf numFmtId="0" fontId="2" fillId="0" borderId="0" xfId="2" applyFont="1" applyBorder="1" applyProtection="1"/>
    <xf numFmtId="0" fontId="2" fillId="0" borderId="2" xfId="2" applyFont="1" applyBorder="1" applyProtection="1"/>
    <xf numFmtId="0" fontId="2" fillId="0" borderId="0" xfId="2" applyBorder="1" applyAlignment="1" applyProtection="1">
      <alignment horizontal="left"/>
    </xf>
    <xf numFmtId="0" fontId="2" fillId="0" borderId="0" xfId="2" applyFont="1" applyProtection="1"/>
    <xf numFmtId="44" fontId="2" fillId="3" borderId="3" xfId="2" applyNumberFormat="1" applyFont="1" applyFill="1" applyBorder="1" applyProtection="1"/>
    <xf numFmtId="0" fontId="2" fillId="0" borderId="0" xfId="2" applyBorder="1" applyAlignment="1" applyProtection="1">
      <alignment horizontal="right"/>
    </xf>
    <xf numFmtId="44" fontId="6" fillId="0" borderId="0" xfId="3" applyFont="1" applyBorder="1" applyAlignment="1" applyProtection="1">
      <alignment horizontal="center"/>
    </xf>
    <xf numFmtId="0" fontId="0" fillId="0" borderId="0" xfId="0" applyFont="1" applyProtection="1"/>
    <xf numFmtId="0" fontId="6" fillId="0" borderId="4" xfId="2" applyFont="1" applyBorder="1" applyProtection="1"/>
    <xf numFmtId="0" fontId="2" fillId="0" borderId="4" xfId="2" applyFont="1" applyBorder="1" applyProtection="1"/>
    <xf numFmtId="0" fontId="2" fillId="0" borderId="5" xfId="2" applyFont="1" applyBorder="1" applyProtection="1"/>
    <xf numFmtId="2" fontId="6" fillId="4" borderId="3" xfId="4" applyNumberFormat="1" applyFont="1" applyFill="1" applyBorder="1" applyAlignment="1" applyProtection="1">
      <alignment horizontal="center"/>
    </xf>
    <xf numFmtId="0" fontId="2" fillId="0" borderId="0" xfId="2" quotePrefix="1" applyProtection="1"/>
    <xf numFmtId="44" fontId="2" fillId="0" borderId="0" xfId="3" applyBorder="1" applyAlignment="1" applyProtection="1">
      <alignment horizontal="center"/>
    </xf>
    <xf numFmtId="44" fontId="2" fillId="3" borderId="3" xfId="2" applyNumberFormat="1" applyFont="1" applyFill="1" applyBorder="1" applyAlignment="1" applyProtection="1">
      <alignment horizontal="center"/>
    </xf>
    <xf numFmtId="0" fontId="5" fillId="0" borderId="0" xfId="2" applyFont="1" applyAlignment="1" applyProtection="1">
      <alignment horizontal="right"/>
    </xf>
    <xf numFmtId="165" fontId="6" fillId="0" borderId="3" xfId="2" applyNumberFormat="1" applyFont="1" applyBorder="1" applyAlignment="1" applyProtection="1">
      <alignment horizontal="center"/>
      <protection locked="0"/>
    </xf>
    <xf numFmtId="0" fontId="2" fillId="0" borderId="0" xfId="2" applyFont="1" applyBorder="1" applyAlignment="1" applyProtection="1"/>
    <xf numFmtId="0" fontId="2" fillId="0" borderId="2" xfId="2" applyBorder="1" applyAlignment="1" applyProtection="1"/>
    <xf numFmtId="39" fontId="6" fillId="4" borderId="3" xfId="3" applyNumberFormat="1" applyFont="1" applyFill="1" applyBorder="1" applyAlignment="1" applyProtection="1">
      <alignment horizontal="center"/>
    </xf>
    <xf numFmtId="0" fontId="2" fillId="0" borderId="0" xfId="2" applyAlignment="1" applyProtection="1">
      <alignment horizontal="left"/>
    </xf>
    <xf numFmtId="0" fontId="2" fillId="0" borderId="0" xfId="2" applyBorder="1" applyAlignment="1" applyProtection="1">
      <alignment horizontal="center"/>
    </xf>
    <xf numFmtId="0" fontId="6" fillId="0" borderId="3" xfId="2" applyFont="1" applyBorder="1" applyAlignment="1" applyProtection="1">
      <alignment horizontal="center"/>
      <protection locked="0"/>
    </xf>
    <xf numFmtId="0" fontId="2" fillId="0" borderId="0" xfId="2" applyFont="1" applyBorder="1" applyAlignment="1" applyProtection="1">
      <alignment horizontal="center"/>
    </xf>
    <xf numFmtId="0" fontId="5" fillId="0" borderId="0" xfId="2" applyFont="1" applyBorder="1" applyAlignment="1" applyProtection="1">
      <alignment horizontal="right"/>
    </xf>
    <xf numFmtId="0" fontId="6" fillId="0" borderId="0" xfId="2" applyFont="1" applyBorder="1" applyAlignment="1" applyProtection="1"/>
    <xf numFmtId="44" fontId="2" fillId="0" borderId="0" xfId="2" applyNumberFormat="1" applyFill="1" applyBorder="1" applyProtection="1"/>
    <xf numFmtId="0" fontId="6" fillId="0" borderId="0" xfId="2" applyFont="1" applyBorder="1" applyAlignment="1" applyProtection="1">
      <alignment horizontal="left"/>
    </xf>
    <xf numFmtId="0" fontId="10" fillId="0" borderId="3" xfId="0" applyFont="1" applyBorder="1" applyAlignment="1" applyProtection="1">
      <alignment horizontal="center"/>
      <protection locked="0"/>
    </xf>
    <xf numFmtId="0" fontId="2" fillId="0" borderId="0" xfId="2" applyBorder="1" applyAlignment="1" applyProtection="1"/>
    <xf numFmtId="2" fontId="6" fillId="0" borderId="0" xfId="4" applyNumberFormat="1" applyFont="1" applyBorder="1" applyAlignment="1" applyProtection="1">
      <alignment horizontal="center"/>
    </xf>
    <xf numFmtId="0" fontId="2" fillId="0" borderId="0" xfId="2" applyBorder="1"/>
    <xf numFmtId="44" fontId="2" fillId="0" borderId="3" xfId="3" applyBorder="1" applyAlignment="1" applyProtection="1">
      <alignment horizontal="center"/>
      <protection locked="0"/>
    </xf>
    <xf numFmtId="44" fontId="2" fillId="0" borderId="3" xfId="3" applyFill="1" applyBorder="1" applyAlignment="1" applyProtection="1">
      <alignment horizontal="center"/>
      <protection locked="0"/>
    </xf>
    <xf numFmtId="44" fontId="2" fillId="0" borderId="6" xfId="3" applyBorder="1" applyAlignment="1" applyProtection="1">
      <alignment horizontal="center"/>
      <protection locked="0"/>
    </xf>
    <xf numFmtId="44" fontId="2" fillId="3" borderId="3" xfId="3" applyFill="1" applyBorder="1" applyAlignment="1" applyProtection="1">
      <alignment horizontal="center"/>
    </xf>
    <xf numFmtId="44" fontId="2" fillId="3" borderId="7" xfId="3" applyFill="1" applyBorder="1" applyAlignment="1" applyProtection="1">
      <alignment horizontal="center"/>
    </xf>
    <xf numFmtId="0" fontId="2" fillId="0" borderId="5" xfId="2" applyBorder="1" applyAlignment="1" applyProtection="1">
      <alignment horizontal="center"/>
    </xf>
    <xf numFmtId="44" fontId="2" fillId="3" borderId="8" xfId="3" applyFill="1" applyBorder="1" applyAlignment="1" applyProtection="1">
      <alignment horizontal="center"/>
    </xf>
    <xf numFmtId="0" fontId="2" fillId="0" borderId="10" xfId="2" applyBorder="1" applyProtection="1"/>
    <xf numFmtId="0" fontId="2" fillId="0" borderId="6" xfId="2" applyBorder="1" applyProtection="1"/>
    <xf numFmtId="0" fontId="2" fillId="0" borderId="3" xfId="2" applyBorder="1" applyProtection="1"/>
    <xf numFmtId="0" fontId="2" fillId="0" borderId="3" xfId="2" applyFill="1" applyBorder="1" applyProtection="1"/>
    <xf numFmtId="0" fontId="2" fillId="0" borderId="3" xfId="2" applyFont="1" applyBorder="1" applyAlignment="1" applyProtection="1">
      <alignment horizontal="right"/>
    </xf>
    <xf numFmtId="44" fontId="2" fillId="0" borderId="3" xfId="1" applyFont="1" applyBorder="1" applyAlignment="1" applyProtection="1">
      <alignment horizontal="center"/>
    </xf>
    <xf numFmtId="44" fontId="6" fillId="3" borderId="3" xfId="3" applyFont="1" applyFill="1" applyBorder="1" applyAlignment="1" applyProtection="1">
      <alignment horizontal="center"/>
    </xf>
    <xf numFmtId="44" fontId="2" fillId="3" borderId="0" xfId="2" applyNumberFormat="1" applyFill="1" applyProtection="1"/>
    <xf numFmtId="0" fontId="12" fillId="0" borderId="0" xfId="2" applyFont="1" applyFill="1" applyProtection="1"/>
    <xf numFmtId="0" fontId="13" fillId="4" borderId="0" xfId="2" applyFont="1" applyFill="1" applyProtection="1"/>
    <xf numFmtId="44" fontId="0" fillId="0" borderId="0" xfId="0" applyNumberFormat="1"/>
    <xf numFmtId="0" fontId="0" fillId="7" borderId="0" xfId="0" applyFill="1"/>
    <xf numFmtId="0" fontId="2" fillId="0" borderId="0" xfId="2" applyFont="1"/>
    <xf numFmtId="0" fontId="19" fillId="0" borderId="0" xfId="0" applyFont="1"/>
    <xf numFmtId="0" fontId="2" fillId="0" borderId="0" xfId="2" applyFont="1" applyBorder="1"/>
    <xf numFmtId="166" fontId="2" fillId="5" borderId="3" xfId="3" applyNumberFormat="1" applyFont="1" applyFill="1" applyBorder="1" applyAlignment="1" applyProtection="1">
      <alignment horizontal="center"/>
      <protection locked="0"/>
    </xf>
    <xf numFmtId="166" fontId="2" fillId="5" borderId="3" xfId="2" applyNumberFormat="1" applyFont="1" applyFill="1" applyBorder="1" applyAlignment="1" applyProtection="1">
      <alignment horizontal="center"/>
      <protection locked="0"/>
    </xf>
    <xf numFmtId="166" fontId="2" fillId="0" borderId="3" xfId="2" applyNumberFormat="1" applyFont="1" applyFill="1" applyBorder="1" applyAlignment="1" applyProtection="1">
      <alignment horizontal="center"/>
      <protection locked="0"/>
    </xf>
    <xf numFmtId="44" fontId="20" fillId="3" borderId="3" xfId="3" applyFont="1" applyFill="1" applyBorder="1" applyAlignment="1" applyProtection="1">
      <alignment horizontal="center" vertical="center"/>
    </xf>
    <xf numFmtId="0" fontId="20" fillId="0" borderId="0" xfId="2" applyFont="1" applyBorder="1" applyAlignment="1">
      <alignment vertical="center"/>
    </xf>
    <xf numFmtId="0" fontId="20" fillId="0" borderId="0" xfId="2" applyFont="1" applyAlignment="1">
      <alignment vertical="center"/>
    </xf>
    <xf numFmtId="0" fontId="15" fillId="0" borderId="0" xfId="0" applyFont="1" applyAlignment="1">
      <alignment vertical="center"/>
    </xf>
    <xf numFmtId="44" fontId="2" fillId="3" borderId="3" xfId="3" applyFont="1" applyFill="1" applyBorder="1" applyAlignment="1" applyProtection="1">
      <alignment horizontal="center" vertical="center"/>
    </xf>
    <xf numFmtId="0" fontId="2" fillId="0" borderId="0" xfId="2" applyFont="1" applyBorder="1" applyAlignment="1">
      <alignment vertical="center"/>
    </xf>
    <xf numFmtId="0" fontId="2" fillId="0" borderId="0" xfId="2" applyFont="1" applyAlignment="1">
      <alignment vertical="center"/>
    </xf>
    <xf numFmtId="0" fontId="19" fillId="0" borderId="0" xfId="0" applyFont="1" applyAlignment="1">
      <alignment vertical="center"/>
    </xf>
    <xf numFmtId="0" fontId="2" fillId="0" borderId="0" xfId="2" applyBorder="1" applyAlignment="1">
      <alignment vertical="center"/>
    </xf>
    <xf numFmtId="0" fontId="0" fillId="0" borderId="0" xfId="0" applyAlignment="1">
      <alignment vertical="center"/>
    </xf>
    <xf numFmtId="166" fontId="2" fillId="5" borderId="3" xfId="3" applyNumberFormat="1" applyFont="1" applyFill="1" applyBorder="1" applyAlignment="1" applyProtection="1">
      <alignment horizontal="center" vertical="center"/>
      <protection locked="0"/>
    </xf>
    <xf numFmtId="166" fontId="2" fillId="5" borderId="3" xfId="2" applyNumberFormat="1" applyFont="1" applyFill="1" applyBorder="1" applyAlignment="1" applyProtection="1">
      <alignment horizontal="center" vertical="center"/>
      <protection locked="0"/>
    </xf>
    <xf numFmtId="166" fontId="2" fillId="0" borderId="3" xfId="2" applyNumberFormat="1" applyFont="1" applyFill="1" applyBorder="1" applyAlignment="1" applyProtection="1">
      <alignment horizontal="center" vertical="center"/>
      <protection locked="0"/>
    </xf>
    <xf numFmtId="166" fontId="21" fillId="0" borderId="0" xfId="2" applyNumberFormat="1" applyFont="1" applyProtection="1"/>
    <xf numFmtId="0" fontId="2" fillId="5" borderId="3" xfId="5" applyFont="1" applyFill="1" applyBorder="1" applyAlignment="1" applyProtection="1">
      <alignment horizontal="center" vertical="center" wrapText="1"/>
      <protection locked="0"/>
    </xf>
    <xf numFmtId="0" fontId="2" fillId="5" borderId="3" xfId="2" applyFont="1" applyFill="1" applyBorder="1" applyAlignment="1" applyProtection="1">
      <alignment horizontal="center" vertical="center" wrapText="1"/>
      <protection locked="0"/>
    </xf>
    <xf numFmtId="0" fontId="6" fillId="8" borderId="11" xfId="2" applyFont="1" applyFill="1" applyBorder="1" applyAlignment="1" applyProtection="1">
      <alignment horizontal="center" vertical="center" wrapText="1"/>
    </xf>
    <xf numFmtId="0" fontId="6" fillId="8" borderId="12" xfId="2" applyFont="1" applyFill="1" applyBorder="1" applyAlignment="1" applyProtection="1">
      <alignment horizontal="center" vertical="center" wrapText="1"/>
    </xf>
    <xf numFmtId="0" fontId="17" fillId="6" borderId="3" xfId="2" applyFont="1" applyFill="1" applyBorder="1" applyAlignment="1" applyProtection="1">
      <alignment horizontal="center" vertical="center" wrapText="1"/>
    </xf>
    <xf numFmtId="44" fontId="2" fillId="9" borderId="3" xfId="2" applyNumberFormat="1" applyFont="1" applyFill="1" applyBorder="1" applyAlignment="1" applyProtection="1">
      <alignment horizontal="left"/>
    </xf>
    <xf numFmtId="44" fontId="2" fillId="5" borderId="3" xfId="6" applyFont="1" applyFill="1" applyBorder="1" applyAlignment="1" applyProtection="1">
      <alignment horizontal="left" vertical="center"/>
      <protection locked="0"/>
    </xf>
    <xf numFmtId="44" fontId="2" fillId="5" borderId="3" xfId="5" applyNumberFormat="1" applyFont="1" applyFill="1" applyBorder="1" applyAlignment="1" applyProtection="1">
      <alignment horizontal="left" vertical="center"/>
      <protection locked="0"/>
    </xf>
    <xf numFmtId="44" fontId="2" fillId="5" borderId="3" xfId="6" applyNumberFormat="1" applyFont="1" applyFill="1" applyBorder="1" applyAlignment="1" applyProtection="1">
      <alignment horizontal="left" vertical="center"/>
      <protection locked="0"/>
    </xf>
    <xf numFmtId="44" fontId="2" fillId="5" borderId="3" xfId="3" applyNumberFormat="1" applyFont="1" applyFill="1" applyBorder="1" applyAlignment="1" applyProtection="1">
      <alignment horizontal="left" vertical="center"/>
      <protection locked="0"/>
    </xf>
    <xf numFmtId="44" fontId="2" fillId="5" borderId="3" xfId="2" applyNumberFormat="1" applyFont="1" applyFill="1" applyBorder="1" applyAlignment="1" applyProtection="1">
      <alignment horizontal="left" vertical="center"/>
      <protection locked="0"/>
    </xf>
    <xf numFmtId="44" fontId="11" fillId="9" borderId="3" xfId="2" applyNumberFormat="1" applyFont="1" applyFill="1" applyBorder="1" applyAlignment="1" applyProtection="1">
      <alignment horizontal="left"/>
    </xf>
    <xf numFmtId="166" fontId="2" fillId="8" borderId="3" xfId="3" applyNumberFormat="1" applyFont="1" applyFill="1" applyBorder="1" applyAlignment="1" applyProtection="1">
      <alignment horizontal="center"/>
      <protection locked="0"/>
    </xf>
    <xf numFmtId="166" fontId="2" fillId="8" borderId="3" xfId="2" applyNumberFormat="1" applyFont="1" applyFill="1" applyBorder="1" applyAlignment="1" applyProtection="1">
      <alignment horizontal="center"/>
      <protection locked="0"/>
    </xf>
    <xf numFmtId="44" fontId="20" fillId="8" borderId="3" xfId="3" applyFont="1" applyFill="1" applyBorder="1" applyAlignment="1" applyProtection="1">
      <alignment horizontal="center" vertical="center"/>
      <protection locked="0"/>
    </xf>
    <xf numFmtId="9" fontId="2" fillId="3" borderId="3" xfId="4" applyFont="1" applyFill="1" applyBorder="1" applyAlignment="1" applyProtection="1">
      <alignment horizontal="center" vertical="center"/>
    </xf>
    <xf numFmtId="9" fontId="2" fillId="9" borderId="3" xfId="4" applyFont="1" applyFill="1" applyBorder="1" applyAlignment="1" applyProtection="1">
      <alignment horizontal="center" vertical="center"/>
    </xf>
    <xf numFmtId="0" fontId="2" fillId="0" borderId="7" xfId="2" applyBorder="1" applyProtection="1"/>
    <xf numFmtId="0" fontId="6" fillId="0" borderId="3" xfId="2" applyFont="1" applyFill="1" applyBorder="1" applyAlignment="1" applyProtection="1">
      <alignment horizontal="center"/>
      <protection locked="0"/>
    </xf>
    <xf numFmtId="0" fontId="2" fillId="0" borderId="3" xfId="2" applyBorder="1" applyAlignment="1" applyProtection="1">
      <alignment horizontal="center"/>
    </xf>
    <xf numFmtId="0" fontId="2" fillId="4" borderId="3" xfId="2" applyFill="1" applyBorder="1" applyAlignment="1" applyProtection="1">
      <alignment horizontal="center"/>
    </xf>
    <xf numFmtId="44" fontId="14" fillId="8" borderId="3" xfId="3" applyFont="1" applyFill="1" applyBorder="1" applyAlignment="1" applyProtection="1">
      <alignment horizontal="left" vertical="center"/>
      <protection locked="0"/>
    </xf>
    <xf numFmtId="0" fontId="2" fillId="3" borderId="3" xfId="2" applyFont="1" applyFill="1" applyBorder="1" applyAlignment="1" applyProtection="1">
      <alignment horizontal="center"/>
    </xf>
    <xf numFmtId="0" fontId="2" fillId="0" borderId="3" xfId="2" applyFill="1" applyBorder="1" applyAlignment="1" applyProtection="1">
      <alignment horizontal="center"/>
    </xf>
    <xf numFmtId="0" fontId="2" fillId="3" borderId="3" xfId="2" applyFill="1" applyBorder="1" applyAlignment="1" applyProtection="1">
      <alignment horizontal="center"/>
    </xf>
    <xf numFmtId="0" fontId="2" fillId="0" borderId="3" xfId="2" applyFont="1" applyBorder="1" applyAlignment="1" applyProtection="1">
      <alignment horizontal="center"/>
      <protection locked="0"/>
    </xf>
    <xf numFmtId="164" fontId="6" fillId="0" borderId="3" xfId="2" applyNumberFormat="1" applyFont="1" applyBorder="1" applyAlignment="1" applyProtection="1">
      <alignment horizontal="center"/>
      <protection locked="0"/>
    </xf>
    <xf numFmtId="44" fontId="2" fillId="9" borderId="3" xfId="2" applyNumberFormat="1" applyFill="1" applyBorder="1" applyAlignment="1" applyProtection="1">
      <alignment horizontal="left"/>
    </xf>
    <xf numFmtId="44" fontId="11" fillId="9" borderId="3" xfId="2" applyNumberFormat="1" applyFont="1" applyFill="1" applyBorder="1" applyAlignment="1" applyProtection="1">
      <alignment horizontal="left" vertical="center"/>
    </xf>
    <xf numFmtId="0" fontId="13" fillId="0" borderId="0" xfId="2" applyFont="1" applyFill="1" applyProtection="1"/>
    <xf numFmtId="0" fontId="2" fillId="0" borderId="3" xfId="2" applyFont="1" applyBorder="1" applyAlignment="1" applyProtection="1">
      <alignment horizontal="center" vertical="center" wrapText="1"/>
    </xf>
    <xf numFmtId="0" fontId="2" fillId="0" borderId="3" xfId="2" applyBorder="1" applyAlignment="1" applyProtection="1">
      <alignment horizontal="center" vertical="center" wrapText="1"/>
    </xf>
    <xf numFmtId="0" fontId="5" fillId="0" borderId="0" xfId="2" applyFont="1" applyAlignment="1" applyProtection="1">
      <alignment horizontal="right"/>
    </xf>
    <xf numFmtId="0" fontId="5" fillId="0" borderId="2" xfId="2" applyFont="1" applyBorder="1" applyAlignment="1" applyProtection="1">
      <alignment horizontal="right"/>
    </xf>
    <xf numFmtId="0" fontId="6" fillId="0" borderId="3" xfId="2" applyFont="1" applyBorder="1" applyAlignment="1" applyProtection="1">
      <alignment horizontal="center" wrapText="1"/>
    </xf>
    <xf numFmtId="0" fontId="6" fillId="0" borderId="3" xfId="2" applyFont="1" applyFill="1" applyBorder="1" applyAlignment="1" applyProtection="1">
      <alignment horizont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14" fillId="8" borderId="9" xfId="2" applyFont="1" applyFill="1" applyBorder="1" applyAlignment="1" applyProtection="1">
      <alignment horizontal="center" vertical="center" wrapText="1"/>
    </xf>
    <xf numFmtId="0" fontId="14" fillId="8" borderId="4" xfId="2" applyFont="1" applyFill="1" applyBorder="1" applyAlignment="1" applyProtection="1">
      <alignment horizontal="center" vertical="center" wrapText="1"/>
    </xf>
    <xf numFmtId="0" fontId="3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Alignment="1" applyProtection="1">
      <alignment horizontal="left"/>
    </xf>
    <xf numFmtId="0" fontId="4" fillId="0" borderId="0" xfId="2" applyFont="1" applyBorder="1" applyAlignment="1" applyProtection="1">
      <alignment horizontal="left"/>
    </xf>
    <xf numFmtId="49" fontId="6" fillId="0" borderId="3" xfId="2" applyNumberFormat="1" applyFont="1" applyBorder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</xf>
    <xf numFmtId="0" fontId="7" fillId="2" borderId="1" xfId="2" applyFont="1" applyFill="1" applyBorder="1" applyAlignment="1" applyProtection="1">
      <alignment horizontal="center"/>
    </xf>
    <xf numFmtId="0" fontId="7" fillId="2" borderId="0" xfId="2" applyFont="1" applyFill="1" applyBorder="1" applyAlignment="1" applyProtection="1">
      <alignment horizontal="center"/>
    </xf>
    <xf numFmtId="0" fontId="2" fillId="0" borderId="3" xfId="2" applyFont="1" applyBorder="1" applyAlignment="1" applyProtection="1">
      <alignment horizontal="center"/>
      <protection locked="0"/>
    </xf>
    <xf numFmtId="0" fontId="2" fillId="0" borderId="0" xfId="2" applyBorder="1" applyAlignment="1" applyProtection="1">
      <alignment horizontal="center"/>
    </xf>
    <xf numFmtId="44" fontId="6" fillId="0" borderId="3" xfId="3" applyFont="1" applyBorder="1" applyAlignment="1" applyProtection="1">
      <alignment horizontal="center"/>
      <protection locked="0"/>
    </xf>
    <xf numFmtId="0" fontId="2" fillId="0" borderId="0" xfId="2" applyFont="1" applyBorder="1" applyAlignment="1" applyProtection="1">
      <alignment horizontal="center"/>
    </xf>
    <xf numFmtId="0" fontId="2" fillId="0" borderId="2" xfId="2" applyBorder="1" applyAlignment="1" applyProtection="1">
      <alignment horizontal="center"/>
    </xf>
    <xf numFmtId="49" fontId="6" fillId="3" borderId="3" xfId="2" applyNumberFormat="1" applyFont="1" applyFill="1" applyBorder="1" applyAlignment="1" applyProtection="1">
      <alignment horizontal="center"/>
    </xf>
    <xf numFmtId="0" fontId="16" fillId="0" borderId="0" xfId="2" applyFont="1" applyAlignment="1" applyProtection="1">
      <alignment horizontal="center"/>
    </xf>
    <xf numFmtId="0" fontId="14" fillId="8" borderId="3" xfId="2" applyFont="1" applyFill="1" applyBorder="1" applyAlignment="1" applyProtection="1">
      <alignment horizontal="center" vertical="center" wrapText="1"/>
    </xf>
  </cellXfs>
  <cellStyles count="7">
    <cellStyle name="Currency" xfId="1" builtinId="4"/>
    <cellStyle name="Currency 2" xfId="3"/>
    <cellStyle name="Currency 2 2" xfId="6"/>
    <cellStyle name="Normal" xfId="0" builtinId="0"/>
    <cellStyle name="Normal 2" xfId="2"/>
    <cellStyle name="Normal 2 2" xfId="5"/>
    <cellStyle name="Percent 2" xfId="4"/>
  </cellStyles>
  <dxfs count="1">
    <dxf>
      <font>
        <b/>
        <i val="0"/>
        <strike val="0"/>
      </font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86"/>
  <sheetViews>
    <sheetView tabSelected="1" zoomScale="80" zoomScaleNormal="80" workbookViewId="0">
      <selection activeCell="F73" sqref="F73"/>
    </sheetView>
  </sheetViews>
  <sheetFormatPr defaultRowHeight="15" x14ac:dyDescent="0.25"/>
  <cols>
    <col min="1" max="1" width="8" customWidth="1"/>
    <col min="2" max="2" width="8.85546875" customWidth="1"/>
    <col min="3" max="8" width="14.7109375" customWidth="1"/>
    <col min="9" max="9" width="14.7109375" style="63" customWidth="1"/>
    <col min="10" max="15" width="14.7109375" customWidth="1"/>
    <col min="17" max="17" width="15" bestFit="1" customWidth="1"/>
  </cols>
  <sheetData>
    <row r="1" spans="1:51" ht="23.25" x14ac:dyDescent="0.3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9.4" customHeight="1" x14ac:dyDescent="0.25">
      <c r="A2" s="2"/>
      <c r="B2" s="2"/>
      <c r="C2" s="2"/>
      <c r="D2" s="2"/>
      <c r="E2" s="124"/>
      <c r="F2" s="124"/>
      <c r="G2" s="3"/>
      <c r="H2" s="3"/>
      <c r="I2" s="4"/>
      <c r="J2" s="3"/>
      <c r="K2" s="3"/>
      <c r="L2" s="3"/>
      <c r="M2" s="3"/>
      <c r="N2" s="3"/>
      <c r="O2" s="3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8" x14ac:dyDescent="0.25">
      <c r="A3" s="125" t="s">
        <v>1</v>
      </c>
      <c r="B3" s="126"/>
      <c r="C3" s="127"/>
      <c r="D3" s="127"/>
      <c r="E3" s="128"/>
      <c r="F3" s="128"/>
      <c r="G3" s="3"/>
      <c r="H3" s="3"/>
      <c r="I3" s="4"/>
      <c r="J3" s="2"/>
      <c r="K3" s="129" t="s">
        <v>2</v>
      </c>
      <c r="L3" s="130"/>
      <c r="M3" s="130"/>
      <c r="N3" s="130"/>
      <c r="O3" s="130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x14ac:dyDescent="0.25">
      <c r="A4" s="3"/>
      <c r="B4" s="5"/>
      <c r="C4" s="5"/>
      <c r="D4" s="3"/>
      <c r="E4" s="3"/>
      <c r="F4" s="5"/>
      <c r="G4" s="3"/>
      <c r="H4" s="3"/>
      <c r="I4" s="4"/>
      <c r="J4" s="2"/>
      <c r="K4" s="6"/>
      <c r="L4" s="5"/>
      <c r="M4" s="5"/>
      <c r="N4" s="5"/>
      <c r="O4" s="7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5.75" x14ac:dyDescent="0.25">
      <c r="A5" s="5" t="s">
        <v>3</v>
      </c>
      <c r="B5" s="5"/>
      <c r="C5" s="131"/>
      <c r="D5" s="131"/>
      <c r="E5" s="2"/>
      <c r="F5" s="8" t="s">
        <v>4</v>
      </c>
      <c r="G5" s="3"/>
      <c r="H5" s="110"/>
      <c r="I5" s="8" t="s">
        <v>5</v>
      </c>
      <c r="J5" s="2"/>
      <c r="K5" s="9" t="s">
        <v>6</v>
      </c>
      <c r="L5" s="10"/>
      <c r="M5" s="10"/>
      <c r="N5" s="10"/>
      <c r="O5" s="1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x14ac:dyDescent="0.25">
      <c r="A6" s="3"/>
      <c r="B6" s="5"/>
      <c r="C6" s="5"/>
      <c r="D6" s="3"/>
      <c r="E6" s="3"/>
      <c r="F6" s="5"/>
      <c r="G6" s="3"/>
      <c r="H6" s="3"/>
      <c r="I6" s="4"/>
      <c r="J6" s="2"/>
      <c r="K6" s="109"/>
      <c r="L6" s="12" t="s">
        <v>7</v>
      </c>
      <c r="M6" s="13"/>
      <c r="N6" s="13"/>
      <c r="O6" s="14"/>
      <c r="P6" s="1"/>
      <c r="Q6" s="1"/>
      <c r="R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x14ac:dyDescent="0.25">
      <c r="A7" s="132" t="s">
        <v>8</v>
      </c>
      <c r="B7" s="132"/>
      <c r="C7" s="15" t="s">
        <v>9</v>
      </c>
      <c r="D7" s="133"/>
      <c r="E7" s="133"/>
      <c r="F7" s="16" t="s">
        <v>10</v>
      </c>
      <c r="G7" s="3"/>
      <c r="H7" s="17" t="str">
        <f>IF(D7="","",H5/100*D7)</f>
        <v/>
      </c>
      <c r="I7" s="4"/>
      <c r="J7" s="2"/>
      <c r="K7" s="109"/>
      <c r="L7" s="12" t="s">
        <v>11</v>
      </c>
      <c r="M7" s="13"/>
      <c r="N7" s="13"/>
      <c r="O7" s="14"/>
      <c r="P7" s="1"/>
      <c r="Q7" s="1"/>
      <c r="R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x14ac:dyDescent="0.25">
      <c r="A8" s="3"/>
      <c r="B8" s="18"/>
      <c r="C8" s="18"/>
      <c r="D8" s="19"/>
      <c r="E8" s="3"/>
      <c r="F8" s="2"/>
      <c r="G8" s="2"/>
      <c r="H8" s="20"/>
      <c r="I8" s="4"/>
      <c r="J8" s="2"/>
      <c r="K8" s="109"/>
      <c r="L8" s="21" t="s">
        <v>12</v>
      </c>
      <c r="M8" s="22"/>
      <c r="N8" s="22"/>
      <c r="O8" s="23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x14ac:dyDescent="0.25">
      <c r="A9" s="3"/>
      <c r="B9" s="134" t="s">
        <v>13</v>
      </c>
      <c r="C9" s="135"/>
      <c r="D9" s="24" t="str">
        <f>IF(D7="","",(H9/D7)*100)</f>
        <v/>
      </c>
      <c r="E9" s="25" t="s">
        <v>5</v>
      </c>
      <c r="F9" s="16" t="s">
        <v>14</v>
      </c>
      <c r="G9" s="26"/>
      <c r="H9" s="27" t="str">
        <f>IF(D7="","",IF(N14="YES",SUM(C21:N21)+SUM('Continue Page Two'!C11:M11),SUM(C21:N21)))</f>
        <v/>
      </c>
      <c r="I9" s="4"/>
      <c r="J9" s="3"/>
      <c r="K9" s="3"/>
      <c r="L9" s="3"/>
      <c r="M9" s="3"/>
      <c r="N9" s="3"/>
      <c r="O9" s="3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x14ac:dyDescent="0.25">
      <c r="A10" s="3"/>
      <c r="B10" s="2"/>
      <c r="C10" s="2"/>
      <c r="D10" s="2"/>
      <c r="E10" s="2"/>
      <c r="F10" s="2"/>
      <c r="G10" s="2"/>
      <c r="H10" s="2"/>
      <c r="I10" s="4"/>
      <c r="J10" s="2"/>
      <c r="K10" s="116" t="s">
        <v>15</v>
      </c>
      <c r="L10" s="116"/>
      <c r="M10" s="117"/>
      <c r="N10" s="29"/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5">
      <c r="A11" s="30" t="s">
        <v>16</v>
      </c>
      <c r="B11" s="2"/>
      <c r="C11" s="31"/>
      <c r="D11" s="32" t="str">
        <f>IF(D7="","",(E59/D7)*100)</f>
        <v/>
      </c>
      <c r="E11" s="33" t="s">
        <v>5</v>
      </c>
      <c r="F11" s="3"/>
      <c r="G11" s="3"/>
      <c r="H11" s="3"/>
      <c r="I11" s="4"/>
      <c r="J11" s="2"/>
      <c r="K11" s="116" t="s">
        <v>17</v>
      </c>
      <c r="L11" s="116"/>
      <c r="M11" s="117"/>
      <c r="N11" s="29"/>
      <c r="O11" s="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x14ac:dyDescent="0.25">
      <c r="A12" s="3"/>
      <c r="B12" s="2"/>
      <c r="C12" s="2"/>
      <c r="D12" s="2"/>
      <c r="E12" s="2"/>
      <c r="F12" s="30" t="s">
        <v>18</v>
      </c>
      <c r="G12" s="34"/>
      <c r="H12" s="32" t="str">
        <f>IF(D7="","",((E59+J59)/D7)*100)</f>
        <v/>
      </c>
      <c r="I12" s="8" t="s">
        <v>5</v>
      </c>
      <c r="J12" s="2"/>
      <c r="K12" s="116" t="s">
        <v>19</v>
      </c>
      <c r="L12" s="116"/>
      <c r="M12" s="117"/>
      <c r="N12" s="35"/>
      <c r="O12" s="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x14ac:dyDescent="0.25">
      <c r="A13" s="30" t="s">
        <v>21</v>
      </c>
      <c r="B13" s="36"/>
      <c r="C13" s="34"/>
      <c r="D13" s="32" t="str">
        <f>IF(D7="","",(J59/D7)*100)</f>
        <v/>
      </c>
      <c r="E13" s="8" t="s">
        <v>5</v>
      </c>
      <c r="F13" s="3"/>
      <c r="G13" s="26"/>
      <c r="H13" s="4"/>
      <c r="I13" s="4"/>
      <c r="J13" s="4"/>
      <c r="K13" s="4"/>
      <c r="L13" s="37"/>
      <c r="M13" s="38"/>
      <c r="N13" s="2"/>
      <c r="O13" s="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x14ac:dyDescent="0.25">
      <c r="A14" s="3"/>
      <c r="B14" s="2"/>
      <c r="C14" s="2"/>
      <c r="D14" s="2"/>
      <c r="E14" s="33"/>
      <c r="F14" s="3"/>
      <c r="G14" s="3"/>
      <c r="H14" s="39"/>
      <c r="I14" s="4"/>
      <c r="J14" s="4"/>
      <c r="K14" s="4"/>
      <c r="L14" s="40" t="s">
        <v>22</v>
      </c>
      <c r="M14" s="38"/>
      <c r="N14" s="41" t="s">
        <v>20</v>
      </c>
      <c r="O14" s="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x14ac:dyDescent="0.25">
      <c r="A15" s="3"/>
      <c r="B15" s="42"/>
      <c r="C15" s="18"/>
      <c r="D15" s="43"/>
      <c r="E15" s="33"/>
      <c r="F15" s="3"/>
      <c r="G15" s="26"/>
      <c r="H15" s="26"/>
      <c r="I15" s="26"/>
      <c r="J15" s="26"/>
      <c r="K15" s="3"/>
      <c r="L15" s="3"/>
      <c r="M15" s="4"/>
      <c r="N15" s="4"/>
      <c r="O15" s="38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s="65" customFormat="1" ht="52.5" customHeight="1" x14ac:dyDescent="0.25">
      <c r="A16" s="118" t="s">
        <v>23</v>
      </c>
      <c r="B16" s="118"/>
      <c r="C16" s="84"/>
      <c r="D16" s="84"/>
      <c r="E16" s="84"/>
      <c r="F16" s="84"/>
      <c r="G16" s="84"/>
      <c r="H16" s="85"/>
      <c r="I16" s="85"/>
      <c r="J16" s="85"/>
      <c r="K16" s="85"/>
      <c r="L16" s="85"/>
      <c r="M16" s="85"/>
      <c r="N16" s="85"/>
      <c r="O16" s="88" t="s">
        <v>46</v>
      </c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</row>
    <row r="17" spans="1:51" s="65" customFormat="1" ht="29.25" customHeight="1" x14ac:dyDescent="0.25">
      <c r="A17" s="119" t="s">
        <v>41</v>
      </c>
      <c r="B17" s="119"/>
      <c r="C17" s="84"/>
      <c r="D17" s="84"/>
      <c r="E17" s="84"/>
      <c r="F17" s="84"/>
      <c r="G17" s="84"/>
      <c r="H17" s="85"/>
      <c r="I17" s="85"/>
      <c r="J17" s="85"/>
      <c r="K17" s="85"/>
      <c r="L17" s="85"/>
      <c r="M17" s="85"/>
      <c r="N17" s="85"/>
      <c r="O17" s="89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</row>
    <row r="18" spans="1:51" s="77" customFormat="1" ht="24.75" customHeight="1" x14ac:dyDescent="0.25">
      <c r="A18" s="120" t="s">
        <v>42</v>
      </c>
      <c r="B18" s="120"/>
      <c r="C18" s="90"/>
      <c r="D18" s="90"/>
      <c r="E18" s="90"/>
      <c r="F18" s="91"/>
      <c r="G18" s="92"/>
      <c r="H18" s="93"/>
      <c r="I18" s="93"/>
      <c r="J18" s="93"/>
      <c r="K18" s="93"/>
      <c r="L18" s="93"/>
      <c r="M18" s="94"/>
      <c r="N18" s="94"/>
      <c r="O18" s="74">
        <f t="shared" ref="O18:O54" si="0">SUM(C18:N18)</f>
        <v>0</v>
      </c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6"/>
      <c r="AQ18" s="76"/>
      <c r="AR18" s="76"/>
      <c r="AS18" s="76"/>
      <c r="AT18" s="76"/>
      <c r="AU18" s="76"/>
      <c r="AV18" s="76"/>
      <c r="AW18" s="76"/>
      <c r="AX18" s="76"/>
      <c r="AY18" s="76"/>
    </row>
    <row r="19" spans="1:51" s="65" customFormat="1" ht="24.75" customHeight="1" x14ac:dyDescent="0.25">
      <c r="A19" s="120" t="s">
        <v>26</v>
      </c>
      <c r="B19" s="120"/>
      <c r="C19" s="67"/>
      <c r="D19" s="67"/>
      <c r="E19" s="67"/>
      <c r="F19" s="68"/>
      <c r="G19" s="67"/>
      <c r="H19" s="67"/>
      <c r="I19" s="69"/>
      <c r="J19" s="68"/>
      <c r="K19" s="68"/>
      <c r="L19" s="67"/>
      <c r="M19" s="68"/>
      <c r="N19" s="68"/>
      <c r="O19" s="95" t="s">
        <v>20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4"/>
      <c r="AQ19" s="64"/>
      <c r="AR19" s="64"/>
      <c r="AS19" s="64"/>
      <c r="AT19" s="64"/>
      <c r="AU19" s="64"/>
      <c r="AV19" s="64"/>
      <c r="AW19" s="64"/>
      <c r="AX19" s="64"/>
      <c r="AY19" s="64"/>
    </row>
    <row r="20" spans="1:51" s="65" customFormat="1" ht="8.65" hidden="1" customHeight="1" x14ac:dyDescent="0.25">
      <c r="A20" s="86"/>
      <c r="B20" s="87"/>
      <c r="C20" s="96"/>
      <c r="D20" s="96"/>
      <c r="E20" s="96"/>
      <c r="F20" s="97"/>
      <c r="G20" s="96"/>
      <c r="H20" s="96"/>
      <c r="I20" s="97"/>
      <c r="J20" s="97"/>
      <c r="K20" s="97"/>
      <c r="L20" s="96"/>
      <c r="M20" s="97"/>
      <c r="N20" s="97"/>
      <c r="O20" s="95" t="s">
        <v>45</v>
      </c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4"/>
      <c r="AQ20" s="64"/>
      <c r="AR20" s="64"/>
      <c r="AS20" s="64"/>
      <c r="AT20" s="64"/>
      <c r="AU20" s="64"/>
      <c r="AV20" s="64"/>
      <c r="AW20" s="64"/>
      <c r="AX20" s="64"/>
      <c r="AY20" s="64"/>
    </row>
    <row r="21" spans="1:51" s="73" customFormat="1" ht="24.75" customHeight="1" x14ac:dyDescent="0.25">
      <c r="A21" s="121" t="s">
        <v>37</v>
      </c>
      <c r="B21" s="122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70">
        <f t="shared" si="0"/>
        <v>0</v>
      </c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2"/>
      <c r="AQ21" s="72"/>
      <c r="AR21" s="72"/>
      <c r="AS21" s="72"/>
      <c r="AT21" s="72"/>
      <c r="AU21" s="72"/>
      <c r="AV21" s="72"/>
      <c r="AW21" s="72"/>
      <c r="AX21" s="72"/>
      <c r="AY21" s="72"/>
    </row>
    <row r="22" spans="1:51" s="79" customFormat="1" ht="27.75" customHeight="1" x14ac:dyDescent="0.25">
      <c r="A22" s="114" t="s">
        <v>44</v>
      </c>
      <c r="B22" s="115"/>
      <c r="C22" s="99" t="str">
        <f t="shared" ref="C22:N22" si="1">IF(C16="","",IF(C21="","",IF(C17="COMMITTED",C55/C21,"N/A")))</f>
        <v/>
      </c>
      <c r="D22" s="99" t="str">
        <f t="shared" si="1"/>
        <v/>
      </c>
      <c r="E22" s="99" t="str">
        <f t="shared" si="1"/>
        <v/>
      </c>
      <c r="F22" s="99" t="str">
        <f t="shared" si="1"/>
        <v/>
      </c>
      <c r="G22" s="99" t="str">
        <f t="shared" si="1"/>
        <v/>
      </c>
      <c r="H22" s="99" t="str">
        <f t="shared" si="1"/>
        <v/>
      </c>
      <c r="I22" s="99" t="str">
        <f t="shared" si="1"/>
        <v/>
      </c>
      <c r="J22" s="99" t="str">
        <f t="shared" si="1"/>
        <v/>
      </c>
      <c r="K22" s="99" t="str">
        <f t="shared" si="1"/>
        <v/>
      </c>
      <c r="L22" s="99" t="str">
        <f t="shared" si="1"/>
        <v/>
      </c>
      <c r="M22" s="99" t="str">
        <f t="shared" si="1"/>
        <v/>
      </c>
      <c r="N22" s="99" t="str">
        <f t="shared" si="1"/>
        <v/>
      </c>
      <c r="O22" s="100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</row>
    <row r="23" spans="1:51" x14ac:dyDescent="0.25">
      <c r="A23" s="102">
        <v>2021</v>
      </c>
      <c r="B23" s="103" t="s">
        <v>28</v>
      </c>
      <c r="C23" s="45"/>
      <c r="D23" s="45"/>
      <c r="E23" s="45"/>
      <c r="F23" s="45"/>
      <c r="G23" s="45"/>
      <c r="H23" s="45"/>
      <c r="I23" s="46"/>
      <c r="J23" s="47"/>
      <c r="K23" s="45"/>
      <c r="L23" s="45"/>
      <c r="M23" s="45"/>
      <c r="N23" s="45"/>
      <c r="O23" s="48">
        <f t="shared" si="0"/>
        <v>0</v>
      </c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</row>
    <row r="24" spans="1:51" x14ac:dyDescent="0.25">
      <c r="A24" s="103"/>
      <c r="B24" s="103" t="s">
        <v>29</v>
      </c>
      <c r="C24" s="45"/>
      <c r="D24" s="45"/>
      <c r="E24" s="45"/>
      <c r="F24" s="45"/>
      <c r="G24" s="45"/>
      <c r="H24" s="45"/>
      <c r="I24" s="46"/>
      <c r="J24" s="45"/>
      <c r="K24" s="45"/>
      <c r="L24" s="45"/>
      <c r="M24" s="45"/>
      <c r="N24" s="45"/>
      <c r="O24" s="48">
        <f t="shared" si="0"/>
        <v>0</v>
      </c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</row>
    <row r="25" spans="1:51" x14ac:dyDescent="0.25">
      <c r="A25" s="103"/>
      <c r="B25" s="103" t="s">
        <v>30</v>
      </c>
      <c r="C25" s="45"/>
      <c r="D25" s="45"/>
      <c r="E25" s="45"/>
      <c r="F25" s="45"/>
      <c r="G25" s="45"/>
      <c r="H25" s="45"/>
      <c r="I25" s="46"/>
      <c r="J25" s="45"/>
      <c r="K25" s="45"/>
      <c r="L25" s="45"/>
      <c r="M25" s="45"/>
      <c r="N25" s="45"/>
      <c r="O25" s="48">
        <f t="shared" si="0"/>
        <v>0</v>
      </c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</row>
    <row r="26" spans="1:51" x14ac:dyDescent="0.25">
      <c r="A26" s="103"/>
      <c r="B26" s="103" t="s">
        <v>31</v>
      </c>
      <c r="C26" s="45"/>
      <c r="D26" s="45"/>
      <c r="E26" s="45"/>
      <c r="F26" s="45"/>
      <c r="G26" s="45"/>
      <c r="H26" s="45"/>
      <c r="I26" s="46"/>
      <c r="J26" s="45"/>
      <c r="K26" s="45"/>
      <c r="L26" s="45"/>
      <c r="M26" s="45"/>
      <c r="N26" s="45"/>
      <c r="O26" s="48">
        <f t="shared" si="0"/>
        <v>0</v>
      </c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x14ac:dyDescent="0.25">
      <c r="A27" s="104">
        <f>A23+1</f>
        <v>2022</v>
      </c>
      <c r="B27" s="103" t="s">
        <v>28</v>
      </c>
      <c r="C27" s="45"/>
      <c r="D27" s="45"/>
      <c r="E27" s="45"/>
      <c r="F27" s="45"/>
      <c r="G27" s="45"/>
      <c r="H27" s="45"/>
      <c r="I27" s="46"/>
      <c r="J27" s="45"/>
      <c r="K27" s="45"/>
      <c r="L27" s="45"/>
      <c r="M27" s="45"/>
      <c r="N27" s="45"/>
      <c r="O27" s="48">
        <f t="shared" si="0"/>
        <v>0</v>
      </c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x14ac:dyDescent="0.25">
      <c r="A28" s="103"/>
      <c r="B28" s="103" t="s">
        <v>29</v>
      </c>
      <c r="C28" s="45"/>
      <c r="D28" s="45"/>
      <c r="E28" s="45"/>
      <c r="F28" s="45"/>
      <c r="G28" s="45"/>
      <c r="H28" s="45"/>
      <c r="I28" s="46"/>
      <c r="J28" s="45"/>
      <c r="K28" s="45"/>
      <c r="L28" s="45"/>
      <c r="M28" s="45"/>
      <c r="N28" s="45"/>
      <c r="O28" s="48">
        <f t="shared" si="0"/>
        <v>0</v>
      </c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x14ac:dyDescent="0.25">
      <c r="A29" s="103"/>
      <c r="B29" s="103" t="s">
        <v>30</v>
      </c>
      <c r="C29" s="45"/>
      <c r="D29" s="45"/>
      <c r="E29" s="45"/>
      <c r="F29" s="45"/>
      <c r="G29" s="45"/>
      <c r="H29" s="45"/>
      <c r="I29" s="46"/>
      <c r="J29" s="45"/>
      <c r="K29" s="45"/>
      <c r="L29" s="45"/>
      <c r="M29" s="45"/>
      <c r="N29" s="45"/>
      <c r="O29" s="48">
        <f t="shared" si="0"/>
        <v>0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x14ac:dyDescent="0.25">
      <c r="A30" s="103"/>
      <c r="B30" s="103" t="s">
        <v>31</v>
      </c>
      <c r="C30" s="45"/>
      <c r="D30" s="45"/>
      <c r="E30" s="45"/>
      <c r="F30" s="45"/>
      <c r="G30" s="45"/>
      <c r="H30" s="45"/>
      <c r="I30" s="46"/>
      <c r="J30" s="45"/>
      <c r="K30" s="45"/>
      <c r="L30" s="45"/>
      <c r="M30" s="45"/>
      <c r="N30" s="45"/>
      <c r="O30" s="48">
        <f t="shared" si="0"/>
        <v>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x14ac:dyDescent="0.25">
      <c r="A31" s="104">
        <f t="shared" ref="A31" si="2">A27+1</f>
        <v>2023</v>
      </c>
      <c r="B31" s="103" t="s">
        <v>28</v>
      </c>
      <c r="C31" s="45"/>
      <c r="D31" s="45"/>
      <c r="E31" s="45"/>
      <c r="F31" s="45"/>
      <c r="G31" s="45"/>
      <c r="H31" s="45"/>
      <c r="I31" s="46"/>
      <c r="J31" s="45"/>
      <c r="K31" s="45"/>
      <c r="L31" s="45"/>
      <c r="M31" s="45"/>
      <c r="N31" s="45"/>
      <c r="O31" s="48">
        <f t="shared" si="0"/>
        <v>0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x14ac:dyDescent="0.25">
      <c r="A32" s="103"/>
      <c r="B32" s="103" t="s">
        <v>29</v>
      </c>
      <c r="C32" s="45"/>
      <c r="D32" s="45"/>
      <c r="E32" s="45"/>
      <c r="F32" s="45"/>
      <c r="G32" s="45"/>
      <c r="H32" s="45"/>
      <c r="I32" s="46"/>
      <c r="J32" s="45"/>
      <c r="K32" s="45"/>
      <c r="L32" s="45"/>
      <c r="M32" s="45"/>
      <c r="N32" s="45"/>
      <c r="O32" s="48">
        <f t="shared" si="0"/>
        <v>0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x14ac:dyDescent="0.25">
      <c r="A33" s="103"/>
      <c r="B33" s="103" t="s">
        <v>30</v>
      </c>
      <c r="C33" s="45"/>
      <c r="D33" s="45"/>
      <c r="E33" s="45"/>
      <c r="F33" s="45"/>
      <c r="G33" s="45"/>
      <c r="H33" s="45"/>
      <c r="I33" s="46"/>
      <c r="J33" s="45"/>
      <c r="K33" s="45"/>
      <c r="L33" s="45"/>
      <c r="M33" s="45"/>
      <c r="N33" s="45"/>
      <c r="O33" s="48">
        <f t="shared" si="0"/>
        <v>0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x14ac:dyDescent="0.25">
      <c r="A34" s="103"/>
      <c r="B34" s="103" t="s">
        <v>31</v>
      </c>
      <c r="C34" s="45"/>
      <c r="D34" s="45"/>
      <c r="E34" s="45"/>
      <c r="F34" s="45"/>
      <c r="G34" s="45"/>
      <c r="H34" s="45"/>
      <c r="I34" s="46"/>
      <c r="J34" s="45"/>
      <c r="K34" s="45"/>
      <c r="L34" s="45"/>
      <c r="M34" s="45"/>
      <c r="N34" s="45"/>
      <c r="O34" s="48">
        <f t="shared" si="0"/>
        <v>0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x14ac:dyDescent="0.25">
      <c r="A35" s="104">
        <f t="shared" ref="A35" si="3">A31+1</f>
        <v>2024</v>
      </c>
      <c r="B35" s="103" t="s">
        <v>28</v>
      </c>
      <c r="C35" s="45"/>
      <c r="D35" s="45"/>
      <c r="E35" s="45"/>
      <c r="F35" s="45"/>
      <c r="G35" s="45"/>
      <c r="H35" s="45"/>
      <c r="I35" s="46"/>
      <c r="J35" s="45"/>
      <c r="K35" s="45"/>
      <c r="L35" s="45"/>
      <c r="M35" s="45"/>
      <c r="N35" s="45"/>
      <c r="O35" s="48">
        <f t="shared" si="0"/>
        <v>0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x14ac:dyDescent="0.25">
      <c r="A36" s="103"/>
      <c r="B36" s="103" t="s">
        <v>29</v>
      </c>
      <c r="C36" s="45"/>
      <c r="D36" s="45"/>
      <c r="E36" s="45"/>
      <c r="F36" s="45"/>
      <c r="G36" s="45"/>
      <c r="H36" s="45"/>
      <c r="I36" s="46"/>
      <c r="J36" s="45"/>
      <c r="K36" s="45"/>
      <c r="L36" s="45"/>
      <c r="M36" s="45"/>
      <c r="N36" s="45"/>
      <c r="O36" s="48">
        <f t="shared" si="0"/>
        <v>0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x14ac:dyDescent="0.25">
      <c r="A37" s="103"/>
      <c r="B37" s="103" t="s">
        <v>30</v>
      </c>
      <c r="C37" s="45"/>
      <c r="D37" s="45"/>
      <c r="E37" s="45"/>
      <c r="F37" s="45"/>
      <c r="G37" s="45"/>
      <c r="H37" s="45"/>
      <c r="I37" s="46"/>
      <c r="J37" s="45"/>
      <c r="K37" s="45"/>
      <c r="L37" s="45"/>
      <c r="M37" s="45"/>
      <c r="N37" s="45"/>
      <c r="O37" s="48">
        <f t="shared" si="0"/>
        <v>0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x14ac:dyDescent="0.25">
      <c r="A38" s="103"/>
      <c r="B38" s="103" t="s">
        <v>31</v>
      </c>
      <c r="C38" s="45"/>
      <c r="D38" s="45"/>
      <c r="E38" s="45"/>
      <c r="F38" s="45"/>
      <c r="G38" s="45"/>
      <c r="H38" s="45"/>
      <c r="I38" s="46"/>
      <c r="J38" s="45"/>
      <c r="K38" s="45"/>
      <c r="L38" s="45"/>
      <c r="M38" s="45"/>
      <c r="N38" s="45"/>
      <c r="O38" s="48">
        <f t="shared" si="0"/>
        <v>0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x14ac:dyDescent="0.25">
      <c r="A39" s="104">
        <f>A35+1</f>
        <v>2025</v>
      </c>
      <c r="B39" s="103" t="s">
        <v>28</v>
      </c>
      <c r="C39" s="45"/>
      <c r="D39" s="45"/>
      <c r="E39" s="45"/>
      <c r="F39" s="45"/>
      <c r="G39" s="45"/>
      <c r="H39" s="45"/>
      <c r="I39" s="46"/>
      <c r="J39" s="45"/>
      <c r="K39" s="45"/>
      <c r="L39" s="45"/>
      <c r="M39" s="45"/>
      <c r="N39" s="45"/>
      <c r="O39" s="48">
        <f t="shared" si="0"/>
        <v>0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x14ac:dyDescent="0.25">
      <c r="A40" s="103"/>
      <c r="B40" s="103" t="s">
        <v>29</v>
      </c>
      <c r="C40" s="45"/>
      <c r="D40" s="45"/>
      <c r="E40" s="45"/>
      <c r="F40" s="45"/>
      <c r="G40" s="45"/>
      <c r="H40" s="45"/>
      <c r="I40" s="46"/>
      <c r="J40" s="45"/>
      <c r="K40" s="45"/>
      <c r="L40" s="45"/>
      <c r="M40" s="45"/>
      <c r="N40" s="45"/>
      <c r="O40" s="48">
        <f t="shared" si="0"/>
        <v>0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x14ac:dyDescent="0.25">
      <c r="A41" s="103"/>
      <c r="B41" s="103" t="s">
        <v>30</v>
      </c>
      <c r="C41" s="45"/>
      <c r="D41" s="45"/>
      <c r="E41" s="45"/>
      <c r="F41" s="45"/>
      <c r="G41" s="45"/>
      <c r="H41" s="45"/>
      <c r="I41" s="46"/>
      <c r="J41" s="45"/>
      <c r="K41" s="45"/>
      <c r="L41" s="45"/>
      <c r="M41" s="45"/>
      <c r="N41" s="45"/>
      <c r="O41" s="48">
        <f t="shared" si="0"/>
        <v>0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x14ac:dyDescent="0.25">
      <c r="A42" s="103"/>
      <c r="B42" s="103" t="s">
        <v>31</v>
      </c>
      <c r="C42" s="45"/>
      <c r="D42" s="45"/>
      <c r="E42" s="45"/>
      <c r="F42" s="45"/>
      <c r="G42" s="45"/>
      <c r="H42" s="45"/>
      <c r="I42" s="46"/>
      <c r="J42" s="45"/>
      <c r="K42" s="45"/>
      <c r="L42" s="45"/>
      <c r="M42" s="45"/>
      <c r="N42" s="45"/>
      <c r="O42" s="48">
        <f t="shared" si="0"/>
        <v>0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x14ac:dyDescent="0.25">
      <c r="A43" s="104">
        <f t="shared" ref="A43" si="4">A39+1</f>
        <v>2026</v>
      </c>
      <c r="B43" s="103" t="s">
        <v>28</v>
      </c>
      <c r="C43" s="45"/>
      <c r="D43" s="45"/>
      <c r="E43" s="45"/>
      <c r="F43" s="45"/>
      <c r="G43" s="45"/>
      <c r="H43" s="45"/>
      <c r="I43" s="46"/>
      <c r="J43" s="45"/>
      <c r="K43" s="45"/>
      <c r="L43" s="45"/>
      <c r="M43" s="45"/>
      <c r="N43" s="45"/>
      <c r="O43" s="48">
        <f t="shared" si="0"/>
        <v>0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x14ac:dyDescent="0.25">
      <c r="A44" s="103"/>
      <c r="B44" s="103" t="s">
        <v>29</v>
      </c>
      <c r="C44" s="45"/>
      <c r="D44" s="45"/>
      <c r="E44" s="45"/>
      <c r="F44" s="45"/>
      <c r="G44" s="45"/>
      <c r="H44" s="45"/>
      <c r="I44" s="46"/>
      <c r="J44" s="45"/>
      <c r="K44" s="45"/>
      <c r="L44" s="45"/>
      <c r="M44" s="45"/>
      <c r="N44" s="45"/>
      <c r="O44" s="48">
        <f t="shared" si="0"/>
        <v>0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x14ac:dyDescent="0.25">
      <c r="A45" s="103"/>
      <c r="B45" s="103" t="s">
        <v>30</v>
      </c>
      <c r="C45" s="45"/>
      <c r="D45" s="45"/>
      <c r="E45" s="45"/>
      <c r="F45" s="45"/>
      <c r="G45" s="45"/>
      <c r="H45" s="45"/>
      <c r="I45" s="46"/>
      <c r="J45" s="45"/>
      <c r="K45" s="45"/>
      <c r="L45" s="45"/>
      <c r="M45" s="45"/>
      <c r="N45" s="45"/>
      <c r="O45" s="48">
        <f t="shared" si="0"/>
        <v>0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x14ac:dyDescent="0.25">
      <c r="A46" s="103"/>
      <c r="B46" s="103" t="s">
        <v>31</v>
      </c>
      <c r="C46" s="45"/>
      <c r="D46" s="45"/>
      <c r="E46" s="45"/>
      <c r="F46" s="45"/>
      <c r="G46" s="45"/>
      <c r="H46" s="45"/>
      <c r="I46" s="46"/>
      <c r="J46" s="45"/>
      <c r="K46" s="45"/>
      <c r="L46" s="45"/>
      <c r="M46" s="45"/>
      <c r="N46" s="45"/>
      <c r="O46" s="48">
        <f t="shared" si="0"/>
        <v>0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x14ac:dyDescent="0.25">
      <c r="A47" s="104">
        <f t="shared" ref="A47" si="5">A43+1</f>
        <v>2027</v>
      </c>
      <c r="B47" s="103" t="s">
        <v>28</v>
      </c>
      <c r="C47" s="45"/>
      <c r="D47" s="45"/>
      <c r="E47" s="45"/>
      <c r="F47" s="45"/>
      <c r="G47" s="45"/>
      <c r="H47" s="45"/>
      <c r="I47" s="46"/>
      <c r="J47" s="45"/>
      <c r="K47" s="45"/>
      <c r="L47" s="45"/>
      <c r="M47" s="45"/>
      <c r="N47" s="45"/>
      <c r="O47" s="48">
        <f t="shared" si="0"/>
        <v>0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x14ac:dyDescent="0.25">
      <c r="A48" s="103"/>
      <c r="B48" s="103" t="s">
        <v>29</v>
      </c>
      <c r="C48" s="45"/>
      <c r="D48" s="45"/>
      <c r="E48" s="45"/>
      <c r="F48" s="45"/>
      <c r="G48" s="45"/>
      <c r="H48" s="45"/>
      <c r="I48" s="46"/>
      <c r="J48" s="45"/>
      <c r="K48" s="45"/>
      <c r="L48" s="45"/>
      <c r="M48" s="45"/>
      <c r="N48" s="45"/>
      <c r="O48" s="48">
        <f t="shared" si="0"/>
        <v>0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x14ac:dyDescent="0.25">
      <c r="A49" s="103"/>
      <c r="B49" s="103" t="s">
        <v>30</v>
      </c>
      <c r="C49" s="45"/>
      <c r="D49" s="45"/>
      <c r="E49" s="45"/>
      <c r="F49" s="45"/>
      <c r="G49" s="45"/>
      <c r="H49" s="45"/>
      <c r="I49" s="46"/>
      <c r="J49" s="45"/>
      <c r="K49" s="45"/>
      <c r="L49" s="45"/>
      <c r="M49" s="45"/>
      <c r="N49" s="45"/>
      <c r="O49" s="48">
        <f t="shared" si="0"/>
        <v>0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x14ac:dyDescent="0.25">
      <c r="A50" s="103"/>
      <c r="B50" s="103" t="s">
        <v>31</v>
      </c>
      <c r="C50" s="45"/>
      <c r="D50" s="45"/>
      <c r="E50" s="45"/>
      <c r="F50" s="45"/>
      <c r="G50" s="45"/>
      <c r="H50" s="45"/>
      <c r="I50" s="46"/>
      <c r="J50" s="45"/>
      <c r="K50" s="45"/>
      <c r="L50" s="45"/>
      <c r="M50" s="45"/>
      <c r="N50" s="45"/>
      <c r="O50" s="48">
        <f t="shared" si="0"/>
        <v>0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x14ac:dyDescent="0.25">
      <c r="A51" s="104">
        <f t="shared" ref="A51" si="6">A47+1</f>
        <v>2028</v>
      </c>
      <c r="B51" s="103" t="s">
        <v>28</v>
      </c>
      <c r="C51" s="45"/>
      <c r="D51" s="45"/>
      <c r="E51" s="45"/>
      <c r="F51" s="45"/>
      <c r="G51" s="45"/>
      <c r="H51" s="45"/>
      <c r="I51" s="46"/>
      <c r="J51" s="45"/>
      <c r="K51" s="45"/>
      <c r="L51" s="45"/>
      <c r="M51" s="45"/>
      <c r="N51" s="45"/>
      <c r="O51" s="48">
        <f t="shared" si="0"/>
        <v>0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x14ac:dyDescent="0.25">
      <c r="A52" s="103"/>
      <c r="B52" s="103" t="s">
        <v>29</v>
      </c>
      <c r="C52" s="45"/>
      <c r="D52" s="45"/>
      <c r="E52" s="45"/>
      <c r="F52" s="45"/>
      <c r="G52" s="45"/>
      <c r="H52" s="45"/>
      <c r="I52" s="46"/>
      <c r="J52" s="45"/>
      <c r="K52" s="45"/>
      <c r="L52" s="45"/>
      <c r="M52" s="45"/>
      <c r="N52" s="45"/>
      <c r="O52" s="48">
        <f t="shared" si="0"/>
        <v>0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x14ac:dyDescent="0.25">
      <c r="A53" s="103"/>
      <c r="B53" s="103" t="s">
        <v>30</v>
      </c>
      <c r="C53" s="45"/>
      <c r="D53" s="45"/>
      <c r="E53" s="45"/>
      <c r="F53" s="45"/>
      <c r="G53" s="45"/>
      <c r="H53" s="45"/>
      <c r="I53" s="46"/>
      <c r="J53" s="45"/>
      <c r="K53" s="45"/>
      <c r="L53" s="45"/>
      <c r="M53" s="45"/>
      <c r="N53" s="45"/>
      <c r="O53" s="48">
        <f t="shared" si="0"/>
        <v>0</v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x14ac:dyDescent="0.25">
      <c r="A54" s="103"/>
      <c r="B54" s="103" t="s">
        <v>31</v>
      </c>
      <c r="C54" s="45"/>
      <c r="D54" s="45"/>
      <c r="E54" s="45"/>
      <c r="F54" s="45"/>
      <c r="G54" s="45"/>
      <c r="H54" s="45"/>
      <c r="I54" s="46"/>
      <c r="J54" s="45"/>
      <c r="K54" s="45"/>
      <c r="L54" s="45"/>
      <c r="M54" s="45"/>
      <c r="N54" s="45"/>
      <c r="O54" s="48">
        <f t="shared" si="0"/>
        <v>0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3.5" customHeight="1" x14ac:dyDescent="0.25">
      <c r="A55" s="101"/>
      <c r="B55" s="50" t="s">
        <v>32</v>
      </c>
      <c r="C55" s="49">
        <f t="shared" ref="C55:O55" si="7">SUM(C23:C54)</f>
        <v>0</v>
      </c>
      <c r="D55" s="49">
        <f t="shared" si="7"/>
        <v>0</v>
      </c>
      <c r="E55" s="49">
        <f t="shared" si="7"/>
        <v>0</v>
      </c>
      <c r="F55" s="49">
        <f t="shared" si="7"/>
        <v>0</v>
      </c>
      <c r="G55" s="49">
        <f t="shared" si="7"/>
        <v>0</v>
      </c>
      <c r="H55" s="51">
        <f t="shared" si="7"/>
        <v>0</v>
      </c>
      <c r="I55" s="48">
        <f t="shared" si="7"/>
        <v>0</v>
      </c>
      <c r="J55" s="48">
        <f t="shared" si="7"/>
        <v>0</v>
      </c>
      <c r="K55" s="48">
        <f t="shared" si="7"/>
        <v>0</v>
      </c>
      <c r="L55" s="48">
        <f t="shared" si="7"/>
        <v>0</v>
      </c>
      <c r="M55" s="48">
        <f t="shared" si="7"/>
        <v>0</v>
      </c>
      <c r="N55" s="48">
        <f t="shared" si="7"/>
        <v>0</v>
      </c>
      <c r="O55" s="48">
        <f t="shared" si="7"/>
        <v>0</v>
      </c>
    </row>
    <row r="56" spans="1:51" ht="12.75" customHeight="1" x14ac:dyDescent="0.25">
      <c r="A56" s="52"/>
      <c r="B56" s="53"/>
      <c r="C56" s="54"/>
      <c r="D56" s="54"/>
      <c r="E56" s="54"/>
      <c r="F56" s="54"/>
      <c r="G56" s="54"/>
      <c r="H56" s="52"/>
      <c r="I56" s="55"/>
      <c r="J56" s="53"/>
      <c r="K56" s="54"/>
      <c r="L56" s="54"/>
      <c r="M56" s="54"/>
      <c r="N56" s="56" t="str">
        <f>IF(N14="YES","Page 2 Total =","")</f>
        <v/>
      </c>
      <c r="O56" s="57" t="str">
        <f>IF(N14="YES",'Continue Page Two'!E49+'Continue Page Two'!J49,"")</f>
        <v/>
      </c>
    </row>
    <row r="57" spans="1:51" hidden="1" x14ac:dyDescent="0.25">
      <c r="A57" s="5"/>
      <c r="B57" s="5"/>
      <c r="C57" s="5" t="str">
        <f t="shared" ref="C57:N57" si="8">IF(C17="COMMITTED",C55,"")</f>
        <v/>
      </c>
      <c r="D57" s="5" t="str">
        <f t="shared" si="8"/>
        <v/>
      </c>
      <c r="E57" s="5" t="str">
        <f t="shared" si="8"/>
        <v/>
      </c>
      <c r="F57" s="5" t="str">
        <f t="shared" si="8"/>
        <v/>
      </c>
      <c r="G57" s="5" t="str">
        <f t="shared" si="8"/>
        <v/>
      </c>
      <c r="H57" s="5" t="str">
        <f t="shared" si="8"/>
        <v/>
      </c>
      <c r="I57" s="5" t="str">
        <f t="shared" si="8"/>
        <v/>
      </c>
      <c r="J57" s="5" t="str">
        <f t="shared" si="8"/>
        <v/>
      </c>
      <c r="K57" s="5" t="str">
        <f t="shared" si="8"/>
        <v/>
      </c>
      <c r="L57" s="5" t="str">
        <f t="shared" si="8"/>
        <v/>
      </c>
      <c r="M57" s="5" t="str">
        <f t="shared" si="8"/>
        <v/>
      </c>
      <c r="N57" s="5" t="str">
        <f t="shared" si="8"/>
        <v/>
      </c>
      <c r="O57" s="3" t="s">
        <v>24</v>
      </c>
    </row>
    <row r="58" spans="1:51" hidden="1" x14ac:dyDescent="0.25">
      <c r="A58" s="5"/>
      <c r="B58" s="5"/>
      <c r="C58" s="5" t="str">
        <f t="shared" ref="C58:N58" si="9">IF(C17="NON-COMMITTED",C55,"")</f>
        <v/>
      </c>
      <c r="D58" s="5" t="str">
        <f t="shared" si="9"/>
        <v/>
      </c>
      <c r="E58" s="5" t="str">
        <f t="shared" si="9"/>
        <v/>
      </c>
      <c r="F58" s="5" t="str">
        <f t="shared" si="9"/>
        <v/>
      </c>
      <c r="G58" s="5" t="str">
        <f t="shared" si="9"/>
        <v/>
      </c>
      <c r="H58" s="5" t="str">
        <f t="shared" si="9"/>
        <v/>
      </c>
      <c r="I58" s="5" t="str">
        <f t="shared" si="9"/>
        <v/>
      </c>
      <c r="J58" s="5" t="str">
        <f t="shared" si="9"/>
        <v/>
      </c>
      <c r="K58" s="5" t="str">
        <f t="shared" si="9"/>
        <v/>
      </c>
      <c r="L58" s="5" t="str">
        <f t="shared" si="9"/>
        <v/>
      </c>
      <c r="M58" s="5" t="str">
        <f t="shared" si="9"/>
        <v/>
      </c>
      <c r="N58" s="5" t="str">
        <f t="shared" si="9"/>
        <v/>
      </c>
      <c r="O58" s="3" t="s">
        <v>25</v>
      </c>
    </row>
    <row r="59" spans="1:51" ht="13.5" customHeight="1" x14ac:dyDescent="0.25">
      <c r="A59" s="83" t="s">
        <v>47</v>
      </c>
      <c r="B59" s="3"/>
      <c r="C59" s="16" t="s">
        <v>33</v>
      </c>
      <c r="D59" s="3"/>
      <c r="E59" s="58">
        <f>IF(N14="YES",'Continue Page Two'!E49+SUM(C57:N57),SUM(C57:N57))</f>
        <v>0</v>
      </c>
      <c r="F59" s="3"/>
      <c r="G59" s="3" t="s">
        <v>34</v>
      </c>
      <c r="H59" s="3"/>
      <c r="I59" s="3"/>
      <c r="J59" s="58">
        <f>IF(N14="YES",'Continue Page Two'!J49+SUM(C58:N58),SUM(C58:N58))</f>
        <v>0</v>
      </c>
      <c r="K59" s="5"/>
      <c r="L59" s="5"/>
      <c r="M59" s="5" t="s">
        <v>35</v>
      </c>
      <c r="N59" s="5"/>
      <c r="O59" s="59">
        <f>IF(N14="YES",E59+J59,E59+J59)</f>
        <v>0</v>
      </c>
    </row>
    <row r="60" spans="1:51" ht="12.75" customHeight="1" x14ac:dyDescent="0.25">
      <c r="A60" s="3"/>
      <c r="B60" s="3"/>
      <c r="C60" s="60"/>
      <c r="D60" s="60"/>
      <c r="E60" s="60"/>
      <c r="F60" s="60"/>
      <c r="G60" s="60"/>
      <c r="H60" s="60"/>
      <c r="I60" s="60"/>
      <c r="J60" s="60"/>
      <c r="K60" s="60"/>
      <c r="L60" s="3"/>
      <c r="M60" s="3"/>
      <c r="N60" s="3"/>
      <c r="O60" s="3"/>
    </row>
    <row r="61" spans="1:51" x14ac:dyDescent="0.25">
      <c r="A61" s="3"/>
      <c r="B61" s="3"/>
      <c r="C61" s="61" t="s">
        <v>36</v>
      </c>
      <c r="D61" s="61"/>
      <c r="E61" s="61"/>
      <c r="F61" s="61"/>
      <c r="G61" s="61"/>
      <c r="H61" s="61"/>
      <c r="I61" s="61"/>
      <c r="J61" s="113"/>
      <c r="K61" s="113"/>
      <c r="L61" s="3"/>
      <c r="M61" s="3"/>
      <c r="N61" s="3"/>
      <c r="O61" s="3"/>
      <c r="Q61" s="62"/>
    </row>
    <row r="62" spans="1:51" x14ac:dyDescent="0.25">
      <c r="I62"/>
    </row>
    <row r="63" spans="1:51" x14ac:dyDescent="0.25">
      <c r="I63"/>
    </row>
    <row r="64" spans="1:51" x14ac:dyDescent="0.25">
      <c r="I64"/>
    </row>
    <row r="65" spans="9:9" x14ac:dyDescent="0.25">
      <c r="I65"/>
    </row>
    <row r="66" spans="9:9" x14ac:dyDescent="0.25">
      <c r="I66"/>
    </row>
    <row r="67" spans="9:9" x14ac:dyDescent="0.25">
      <c r="I67"/>
    </row>
    <row r="68" spans="9:9" x14ac:dyDescent="0.25">
      <c r="I68"/>
    </row>
    <row r="69" spans="9:9" x14ac:dyDescent="0.25">
      <c r="I69"/>
    </row>
    <row r="70" spans="9:9" x14ac:dyDescent="0.25">
      <c r="I70"/>
    </row>
    <row r="71" spans="9:9" x14ac:dyDescent="0.25">
      <c r="I71"/>
    </row>
    <row r="72" spans="9:9" x14ac:dyDescent="0.25">
      <c r="I72"/>
    </row>
    <row r="73" spans="9:9" x14ac:dyDescent="0.25">
      <c r="I73"/>
    </row>
    <row r="74" spans="9:9" x14ac:dyDescent="0.25">
      <c r="I74"/>
    </row>
    <row r="75" spans="9:9" x14ac:dyDescent="0.25">
      <c r="I75"/>
    </row>
    <row r="76" spans="9:9" x14ac:dyDescent="0.25">
      <c r="I76"/>
    </row>
    <row r="77" spans="9:9" x14ac:dyDescent="0.25">
      <c r="I77"/>
    </row>
    <row r="78" spans="9:9" x14ac:dyDescent="0.25">
      <c r="I78"/>
    </row>
    <row r="79" spans="9:9" x14ac:dyDescent="0.25">
      <c r="I79"/>
    </row>
    <row r="80" spans="9:9" x14ac:dyDescent="0.25">
      <c r="I80"/>
    </row>
    <row r="81" spans="9:9" x14ac:dyDescent="0.25">
      <c r="I81"/>
    </row>
    <row r="82" spans="9:9" x14ac:dyDescent="0.25">
      <c r="I82"/>
    </row>
    <row r="83" spans="9:9" x14ac:dyDescent="0.25">
      <c r="I83"/>
    </row>
    <row r="84" spans="9:9" x14ac:dyDescent="0.25">
      <c r="I84"/>
    </row>
    <row r="85" spans="9:9" x14ac:dyDescent="0.25">
      <c r="I85"/>
    </row>
    <row r="86" spans="9:9" x14ac:dyDescent="0.25">
      <c r="I86"/>
    </row>
    <row r="87" spans="9:9" x14ac:dyDescent="0.25">
      <c r="I87"/>
    </row>
    <row r="88" spans="9:9" x14ac:dyDescent="0.25">
      <c r="I88"/>
    </row>
    <row r="89" spans="9:9" x14ac:dyDescent="0.25">
      <c r="I89"/>
    </row>
    <row r="90" spans="9:9" x14ac:dyDescent="0.25">
      <c r="I90"/>
    </row>
    <row r="91" spans="9:9" x14ac:dyDescent="0.25">
      <c r="I91"/>
    </row>
    <row r="92" spans="9:9" x14ac:dyDescent="0.25">
      <c r="I92"/>
    </row>
    <row r="93" spans="9:9" x14ac:dyDescent="0.25">
      <c r="I93"/>
    </row>
    <row r="94" spans="9:9" x14ac:dyDescent="0.25">
      <c r="I94"/>
    </row>
    <row r="95" spans="9:9" x14ac:dyDescent="0.25">
      <c r="I95"/>
    </row>
    <row r="96" spans="9:9" x14ac:dyDescent="0.25">
      <c r="I96"/>
    </row>
    <row r="97" spans="9:9" x14ac:dyDescent="0.25">
      <c r="I97"/>
    </row>
    <row r="98" spans="9:9" x14ac:dyDescent="0.25">
      <c r="I98"/>
    </row>
    <row r="99" spans="9:9" x14ac:dyDescent="0.25">
      <c r="I99"/>
    </row>
    <row r="100" spans="9:9" x14ac:dyDescent="0.25">
      <c r="I100"/>
    </row>
    <row r="101" spans="9:9" x14ac:dyDescent="0.25">
      <c r="I101"/>
    </row>
    <row r="102" spans="9:9" x14ac:dyDescent="0.25">
      <c r="I102"/>
    </row>
    <row r="103" spans="9:9" x14ac:dyDescent="0.25">
      <c r="I103"/>
    </row>
    <row r="104" spans="9:9" x14ac:dyDescent="0.25">
      <c r="I104"/>
    </row>
    <row r="105" spans="9:9" x14ac:dyDescent="0.25">
      <c r="I105"/>
    </row>
    <row r="106" spans="9:9" x14ac:dyDescent="0.25">
      <c r="I106"/>
    </row>
    <row r="107" spans="9:9" x14ac:dyDescent="0.25">
      <c r="I107"/>
    </row>
    <row r="108" spans="9:9" x14ac:dyDescent="0.25">
      <c r="I108"/>
    </row>
    <row r="109" spans="9:9" x14ac:dyDescent="0.25">
      <c r="I109"/>
    </row>
    <row r="110" spans="9:9" x14ac:dyDescent="0.25">
      <c r="I110"/>
    </row>
    <row r="111" spans="9:9" x14ac:dyDescent="0.25">
      <c r="I111"/>
    </row>
    <row r="112" spans="9:9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47" spans="9:9" x14ac:dyDescent="0.25">
      <c r="I147"/>
    </row>
    <row r="148" spans="9:9" x14ac:dyDescent="0.25">
      <c r="I148"/>
    </row>
    <row r="149" spans="9:9" x14ac:dyDescent="0.25">
      <c r="I149"/>
    </row>
    <row r="150" spans="9:9" x14ac:dyDescent="0.25">
      <c r="I150"/>
    </row>
    <row r="151" spans="9:9" x14ac:dyDescent="0.25">
      <c r="I151"/>
    </row>
    <row r="152" spans="9:9" x14ac:dyDescent="0.25">
      <c r="I152"/>
    </row>
    <row r="153" spans="9:9" x14ac:dyDescent="0.25">
      <c r="I153"/>
    </row>
    <row r="154" spans="9:9" x14ac:dyDescent="0.25">
      <c r="I154"/>
    </row>
    <row r="155" spans="9:9" x14ac:dyDescent="0.25">
      <c r="I155"/>
    </row>
    <row r="156" spans="9:9" x14ac:dyDescent="0.25">
      <c r="I156"/>
    </row>
    <row r="157" spans="9:9" x14ac:dyDescent="0.25">
      <c r="I157"/>
    </row>
    <row r="158" spans="9:9" x14ac:dyDescent="0.25">
      <c r="I158"/>
    </row>
    <row r="159" spans="9:9" x14ac:dyDescent="0.25">
      <c r="I159"/>
    </row>
    <row r="160" spans="9:9" x14ac:dyDescent="0.25">
      <c r="I160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  <row r="173" spans="9:9" x14ac:dyDescent="0.25">
      <c r="I173"/>
    </row>
    <row r="174" spans="9:9" x14ac:dyDescent="0.25">
      <c r="I174"/>
    </row>
    <row r="175" spans="9:9" x14ac:dyDescent="0.25">
      <c r="I175"/>
    </row>
    <row r="176" spans="9:9" x14ac:dyDescent="0.25">
      <c r="I176"/>
    </row>
    <row r="177" spans="9:9" x14ac:dyDescent="0.25">
      <c r="I177"/>
    </row>
    <row r="178" spans="9:9" x14ac:dyDescent="0.25">
      <c r="I178"/>
    </row>
    <row r="179" spans="9:9" x14ac:dyDescent="0.25">
      <c r="I179"/>
    </row>
    <row r="180" spans="9:9" x14ac:dyDescent="0.25">
      <c r="I180"/>
    </row>
    <row r="181" spans="9:9" x14ac:dyDescent="0.25">
      <c r="I181"/>
    </row>
    <row r="182" spans="9:9" x14ac:dyDescent="0.25">
      <c r="I182"/>
    </row>
    <row r="183" spans="9:9" x14ac:dyDescent="0.25">
      <c r="I183"/>
    </row>
    <row r="184" spans="9:9" x14ac:dyDescent="0.25">
      <c r="I184"/>
    </row>
    <row r="185" spans="9:9" x14ac:dyDescent="0.25">
      <c r="I185"/>
    </row>
    <row r="186" spans="9:9" x14ac:dyDescent="0.25">
      <c r="I186"/>
    </row>
    <row r="187" spans="9:9" x14ac:dyDescent="0.25">
      <c r="I187"/>
    </row>
    <row r="188" spans="9:9" x14ac:dyDescent="0.25">
      <c r="I188"/>
    </row>
    <row r="189" spans="9:9" x14ac:dyDescent="0.25">
      <c r="I189"/>
    </row>
    <row r="190" spans="9:9" x14ac:dyDescent="0.25">
      <c r="I190"/>
    </row>
    <row r="191" spans="9:9" x14ac:dyDescent="0.25">
      <c r="I191"/>
    </row>
    <row r="192" spans="9:9" x14ac:dyDescent="0.25">
      <c r="I192"/>
    </row>
    <row r="193" spans="9:9" x14ac:dyDescent="0.25">
      <c r="I193"/>
    </row>
    <row r="194" spans="9:9" x14ac:dyDescent="0.25">
      <c r="I194"/>
    </row>
    <row r="195" spans="9:9" x14ac:dyDescent="0.25">
      <c r="I195"/>
    </row>
    <row r="196" spans="9:9" x14ac:dyDescent="0.25">
      <c r="I196"/>
    </row>
    <row r="197" spans="9:9" x14ac:dyDescent="0.25">
      <c r="I197"/>
    </row>
    <row r="198" spans="9:9" x14ac:dyDescent="0.25">
      <c r="I198"/>
    </row>
    <row r="199" spans="9:9" x14ac:dyDescent="0.25">
      <c r="I199"/>
    </row>
    <row r="200" spans="9:9" x14ac:dyDescent="0.25">
      <c r="I200"/>
    </row>
    <row r="201" spans="9:9" x14ac:dyDescent="0.25">
      <c r="I201"/>
    </row>
    <row r="202" spans="9:9" x14ac:dyDescent="0.25">
      <c r="I202"/>
    </row>
    <row r="203" spans="9:9" x14ac:dyDescent="0.25">
      <c r="I203"/>
    </row>
    <row r="204" spans="9:9" x14ac:dyDescent="0.25">
      <c r="I204"/>
    </row>
    <row r="205" spans="9:9" x14ac:dyDescent="0.25">
      <c r="I205"/>
    </row>
    <row r="206" spans="9:9" x14ac:dyDescent="0.25">
      <c r="I206"/>
    </row>
    <row r="207" spans="9:9" x14ac:dyDescent="0.25">
      <c r="I207"/>
    </row>
    <row r="208" spans="9:9" x14ac:dyDescent="0.25">
      <c r="I208"/>
    </row>
    <row r="209" spans="9:9" x14ac:dyDescent="0.25">
      <c r="I209"/>
    </row>
    <row r="210" spans="9:9" x14ac:dyDescent="0.25">
      <c r="I210"/>
    </row>
    <row r="211" spans="9:9" x14ac:dyDescent="0.25">
      <c r="I211"/>
    </row>
    <row r="212" spans="9:9" x14ac:dyDescent="0.25">
      <c r="I212"/>
    </row>
    <row r="213" spans="9:9" x14ac:dyDescent="0.25">
      <c r="I213"/>
    </row>
    <row r="214" spans="9:9" x14ac:dyDescent="0.25">
      <c r="I214"/>
    </row>
    <row r="215" spans="9:9" x14ac:dyDescent="0.25">
      <c r="I215"/>
    </row>
    <row r="216" spans="9:9" x14ac:dyDescent="0.25">
      <c r="I216"/>
    </row>
    <row r="217" spans="9:9" x14ac:dyDescent="0.25">
      <c r="I217"/>
    </row>
    <row r="218" spans="9:9" x14ac:dyDescent="0.25">
      <c r="I218"/>
    </row>
    <row r="219" spans="9:9" x14ac:dyDescent="0.25">
      <c r="I219"/>
    </row>
    <row r="220" spans="9:9" x14ac:dyDescent="0.25">
      <c r="I220"/>
    </row>
    <row r="221" spans="9:9" x14ac:dyDescent="0.25">
      <c r="I221"/>
    </row>
    <row r="222" spans="9:9" x14ac:dyDescent="0.25">
      <c r="I222"/>
    </row>
    <row r="223" spans="9:9" x14ac:dyDescent="0.25">
      <c r="I223"/>
    </row>
    <row r="224" spans="9:9" x14ac:dyDescent="0.25">
      <c r="I224"/>
    </row>
    <row r="225" spans="9:9" x14ac:dyDescent="0.25">
      <c r="I225"/>
    </row>
    <row r="226" spans="9:9" x14ac:dyDescent="0.25">
      <c r="I226"/>
    </row>
    <row r="227" spans="9:9" x14ac:dyDescent="0.25">
      <c r="I227"/>
    </row>
    <row r="228" spans="9:9" x14ac:dyDescent="0.25">
      <c r="I228"/>
    </row>
    <row r="229" spans="9:9" x14ac:dyDescent="0.25">
      <c r="I229"/>
    </row>
    <row r="230" spans="9:9" x14ac:dyDescent="0.25">
      <c r="I230"/>
    </row>
    <row r="231" spans="9:9" x14ac:dyDescent="0.25">
      <c r="I231"/>
    </row>
    <row r="232" spans="9:9" x14ac:dyDescent="0.25">
      <c r="I232"/>
    </row>
    <row r="233" spans="9:9" x14ac:dyDescent="0.25">
      <c r="I233"/>
    </row>
    <row r="234" spans="9:9" x14ac:dyDescent="0.25">
      <c r="I234"/>
    </row>
    <row r="235" spans="9:9" x14ac:dyDescent="0.25">
      <c r="I235"/>
    </row>
    <row r="236" spans="9:9" x14ac:dyDescent="0.25">
      <c r="I236"/>
    </row>
    <row r="237" spans="9:9" x14ac:dyDescent="0.25">
      <c r="I237"/>
    </row>
    <row r="238" spans="9:9" x14ac:dyDescent="0.25">
      <c r="I238"/>
    </row>
    <row r="239" spans="9:9" x14ac:dyDescent="0.25">
      <c r="I239"/>
    </row>
    <row r="240" spans="9:9" x14ac:dyDescent="0.25">
      <c r="I240"/>
    </row>
    <row r="241" spans="9:9" x14ac:dyDescent="0.25">
      <c r="I241"/>
    </row>
    <row r="242" spans="9:9" x14ac:dyDescent="0.25">
      <c r="I242"/>
    </row>
    <row r="243" spans="9:9" x14ac:dyDescent="0.25">
      <c r="I243"/>
    </row>
    <row r="244" spans="9:9" x14ac:dyDescent="0.25">
      <c r="I244"/>
    </row>
    <row r="245" spans="9:9" x14ac:dyDescent="0.25">
      <c r="I245"/>
    </row>
    <row r="246" spans="9:9" x14ac:dyDescent="0.25">
      <c r="I246"/>
    </row>
    <row r="247" spans="9:9" x14ac:dyDescent="0.25">
      <c r="I247"/>
    </row>
    <row r="248" spans="9:9" x14ac:dyDescent="0.25">
      <c r="I248"/>
    </row>
    <row r="249" spans="9:9" x14ac:dyDescent="0.25">
      <c r="I249"/>
    </row>
    <row r="250" spans="9:9" x14ac:dyDescent="0.25">
      <c r="I250"/>
    </row>
    <row r="251" spans="9:9" x14ac:dyDescent="0.25">
      <c r="I251"/>
    </row>
    <row r="252" spans="9:9" x14ac:dyDescent="0.25">
      <c r="I252"/>
    </row>
    <row r="253" spans="9:9" x14ac:dyDescent="0.25">
      <c r="I253"/>
    </row>
    <row r="254" spans="9:9" x14ac:dyDescent="0.25">
      <c r="I254"/>
    </row>
    <row r="255" spans="9:9" x14ac:dyDescent="0.25">
      <c r="I255"/>
    </row>
    <row r="256" spans="9:9" x14ac:dyDescent="0.25">
      <c r="I256"/>
    </row>
    <row r="257" spans="9:9" x14ac:dyDescent="0.25">
      <c r="I257"/>
    </row>
    <row r="258" spans="9:9" x14ac:dyDescent="0.25">
      <c r="I258"/>
    </row>
    <row r="259" spans="9:9" x14ac:dyDescent="0.25">
      <c r="I259"/>
    </row>
    <row r="260" spans="9:9" x14ac:dyDescent="0.25">
      <c r="I260"/>
    </row>
    <row r="261" spans="9:9" x14ac:dyDescent="0.25">
      <c r="I261"/>
    </row>
    <row r="262" spans="9:9" x14ac:dyDescent="0.25">
      <c r="I262"/>
    </row>
    <row r="263" spans="9:9" x14ac:dyDescent="0.25">
      <c r="I263"/>
    </row>
    <row r="264" spans="9:9" x14ac:dyDescent="0.25">
      <c r="I264"/>
    </row>
    <row r="265" spans="9:9" x14ac:dyDescent="0.25">
      <c r="I265"/>
    </row>
    <row r="266" spans="9:9" x14ac:dyDescent="0.25">
      <c r="I266"/>
    </row>
    <row r="267" spans="9:9" x14ac:dyDescent="0.25">
      <c r="I267"/>
    </row>
    <row r="268" spans="9:9" x14ac:dyDescent="0.25">
      <c r="I268"/>
    </row>
    <row r="269" spans="9:9" x14ac:dyDescent="0.25">
      <c r="I269"/>
    </row>
    <row r="270" spans="9:9" x14ac:dyDescent="0.25">
      <c r="I270"/>
    </row>
    <row r="271" spans="9:9" x14ac:dyDescent="0.25">
      <c r="I271"/>
    </row>
    <row r="272" spans="9:9" x14ac:dyDescent="0.25">
      <c r="I272"/>
    </row>
    <row r="273" spans="9:9" x14ac:dyDescent="0.25">
      <c r="I273"/>
    </row>
    <row r="274" spans="9:9" x14ac:dyDescent="0.25">
      <c r="I274"/>
    </row>
    <row r="275" spans="9:9" x14ac:dyDescent="0.25">
      <c r="I275"/>
    </row>
    <row r="276" spans="9:9" x14ac:dyDescent="0.25">
      <c r="I276"/>
    </row>
    <row r="277" spans="9:9" x14ac:dyDescent="0.25">
      <c r="I277"/>
    </row>
    <row r="278" spans="9:9" x14ac:dyDescent="0.25">
      <c r="I278"/>
    </row>
    <row r="279" spans="9:9" x14ac:dyDescent="0.25">
      <c r="I279"/>
    </row>
    <row r="280" spans="9:9" x14ac:dyDescent="0.25">
      <c r="I280"/>
    </row>
    <row r="281" spans="9:9" x14ac:dyDescent="0.25">
      <c r="I281"/>
    </row>
    <row r="282" spans="9:9" x14ac:dyDescent="0.25">
      <c r="I282"/>
    </row>
    <row r="283" spans="9:9" x14ac:dyDescent="0.25">
      <c r="I283"/>
    </row>
    <row r="284" spans="9:9" x14ac:dyDescent="0.25">
      <c r="I284"/>
    </row>
    <row r="285" spans="9:9" x14ac:dyDescent="0.25">
      <c r="I285"/>
    </row>
    <row r="286" spans="9:9" x14ac:dyDescent="0.25">
      <c r="I286"/>
    </row>
    <row r="287" spans="9:9" x14ac:dyDescent="0.25">
      <c r="I287"/>
    </row>
    <row r="288" spans="9:9" x14ac:dyDescent="0.25">
      <c r="I288"/>
    </row>
    <row r="289" spans="9:9" x14ac:dyDescent="0.25">
      <c r="I289"/>
    </row>
    <row r="290" spans="9:9" x14ac:dyDescent="0.25">
      <c r="I290"/>
    </row>
    <row r="291" spans="9:9" x14ac:dyDescent="0.25">
      <c r="I291"/>
    </row>
    <row r="292" spans="9:9" x14ac:dyDescent="0.25">
      <c r="I292"/>
    </row>
    <row r="293" spans="9:9" x14ac:dyDescent="0.25">
      <c r="I293"/>
    </row>
    <row r="294" spans="9:9" x14ac:dyDescent="0.25">
      <c r="I294"/>
    </row>
    <row r="295" spans="9:9" x14ac:dyDescent="0.25">
      <c r="I295"/>
    </row>
    <row r="296" spans="9:9" x14ac:dyDescent="0.25">
      <c r="I296"/>
    </row>
    <row r="297" spans="9:9" x14ac:dyDescent="0.25">
      <c r="I297"/>
    </row>
    <row r="298" spans="9:9" x14ac:dyDescent="0.25">
      <c r="I298"/>
    </row>
    <row r="299" spans="9:9" x14ac:dyDescent="0.25">
      <c r="I299"/>
    </row>
    <row r="300" spans="9:9" x14ac:dyDescent="0.25">
      <c r="I300"/>
    </row>
    <row r="301" spans="9:9" x14ac:dyDescent="0.25">
      <c r="I301"/>
    </row>
    <row r="302" spans="9:9" x14ac:dyDescent="0.25">
      <c r="I302"/>
    </row>
    <row r="303" spans="9:9" x14ac:dyDescent="0.25">
      <c r="I303"/>
    </row>
    <row r="304" spans="9:9" x14ac:dyDescent="0.25">
      <c r="I304"/>
    </row>
    <row r="305" spans="9:9" x14ac:dyDescent="0.25">
      <c r="I305"/>
    </row>
    <row r="306" spans="9:9" x14ac:dyDescent="0.25">
      <c r="I306"/>
    </row>
    <row r="307" spans="9:9" x14ac:dyDescent="0.25">
      <c r="I307"/>
    </row>
    <row r="308" spans="9:9" x14ac:dyDescent="0.25">
      <c r="I308"/>
    </row>
    <row r="309" spans="9:9" x14ac:dyDescent="0.25">
      <c r="I309"/>
    </row>
    <row r="310" spans="9:9" x14ac:dyDescent="0.25">
      <c r="I310"/>
    </row>
    <row r="311" spans="9:9" x14ac:dyDescent="0.25">
      <c r="I311"/>
    </row>
    <row r="312" spans="9:9" x14ac:dyDescent="0.25">
      <c r="I312"/>
    </row>
    <row r="313" spans="9:9" x14ac:dyDescent="0.25">
      <c r="I313"/>
    </row>
    <row r="314" spans="9:9" x14ac:dyDescent="0.25">
      <c r="I314"/>
    </row>
    <row r="315" spans="9:9" x14ac:dyDescent="0.25">
      <c r="I315"/>
    </row>
    <row r="316" spans="9:9" x14ac:dyDescent="0.25">
      <c r="I316"/>
    </row>
    <row r="317" spans="9:9" x14ac:dyDescent="0.25">
      <c r="I317"/>
    </row>
    <row r="318" spans="9:9" x14ac:dyDescent="0.25">
      <c r="I318"/>
    </row>
    <row r="319" spans="9:9" x14ac:dyDescent="0.25">
      <c r="I319"/>
    </row>
    <row r="320" spans="9:9" x14ac:dyDescent="0.25">
      <c r="I320"/>
    </row>
    <row r="321" spans="9:9" x14ac:dyDescent="0.25">
      <c r="I321"/>
    </row>
    <row r="322" spans="9:9" x14ac:dyDescent="0.25">
      <c r="I322"/>
    </row>
    <row r="323" spans="9:9" x14ac:dyDescent="0.25">
      <c r="I323"/>
    </row>
    <row r="324" spans="9:9" x14ac:dyDescent="0.25">
      <c r="I324"/>
    </row>
    <row r="325" spans="9:9" x14ac:dyDescent="0.25">
      <c r="I325"/>
    </row>
    <row r="326" spans="9:9" x14ac:dyDescent="0.25">
      <c r="I326"/>
    </row>
    <row r="327" spans="9:9" x14ac:dyDescent="0.25">
      <c r="I327"/>
    </row>
    <row r="328" spans="9:9" x14ac:dyDescent="0.25">
      <c r="I328"/>
    </row>
    <row r="329" spans="9:9" x14ac:dyDescent="0.25">
      <c r="I329"/>
    </row>
    <row r="330" spans="9:9" x14ac:dyDescent="0.25">
      <c r="I330"/>
    </row>
    <row r="331" spans="9:9" x14ac:dyDescent="0.25">
      <c r="I331"/>
    </row>
    <row r="332" spans="9:9" x14ac:dyDescent="0.25">
      <c r="I332"/>
    </row>
    <row r="333" spans="9:9" x14ac:dyDescent="0.25">
      <c r="I333"/>
    </row>
    <row r="334" spans="9:9" x14ac:dyDescent="0.25">
      <c r="I334"/>
    </row>
    <row r="335" spans="9:9" x14ac:dyDescent="0.25">
      <c r="I335"/>
    </row>
    <row r="336" spans="9:9" x14ac:dyDescent="0.25">
      <c r="I336"/>
    </row>
    <row r="337" spans="9:9" x14ac:dyDescent="0.25">
      <c r="I337"/>
    </row>
    <row r="338" spans="9:9" x14ac:dyDescent="0.25">
      <c r="I338"/>
    </row>
    <row r="339" spans="9:9" x14ac:dyDescent="0.25">
      <c r="I339"/>
    </row>
    <row r="340" spans="9:9" x14ac:dyDescent="0.25">
      <c r="I340"/>
    </row>
    <row r="341" spans="9:9" x14ac:dyDescent="0.25">
      <c r="I341"/>
    </row>
    <row r="342" spans="9:9" x14ac:dyDescent="0.25">
      <c r="I342"/>
    </row>
    <row r="343" spans="9:9" x14ac:dyDescent="0.25">
      <c r="I343"/>
    </row>
    <row r="344" spans="9:9" x14ac:dyDescent="0.25">
      <c r="I344"/>
    </row>
    <row r="345" spans="9:9" x14ac:dyDescent="0.25">
      <c r="I345"/>
    </row>
    <row r="346" spans="9:9" x14ac:dyDescent="0.25">
      <c r="I346"/>
    </row>
    <row r="347" spans="9:9" x14ac:dyDescent="0.25">
      <c r="I347"/>
    </row>
    <row r="348" spans="9:9" x14ac:dyDescent="0.25">
      <c r="I348"/>
    </row>
    <row r="349" spans="9:9" x14ac:dyDescent="0.25">
      <c r="I349"/>
    </row>
    <row r="350" spans="9:9" x14ac:dyDescent="0.25">
      <c r="I350"/>
    </row>
    <row r="351" spans="9:9" x14ac:dyDescent="0.25">
      <c r="I351"/>
    </row>
    <row r="352" spans="9:9" x14ac:dyDescent="0.25">
      <c r="I352"/>
    </row>
    <row r="353" spans="9:9" x14ac:dyDescent="0.25">
      <c r="I353"/>
    </row>
    <row r="354" spans="9:9" x14ac:dyDescent="0.25">
      <c r="I354"/>
    </row>
    <row r="355" spans="9:9" x14ac:dyDescent="0.25">
      <c r="I355"/>
    </row>
    <row r="356" spans="9:9" x14ac:dyDescent="0.25">
      <c r="I356"/>
    </row>
    <row r="357" spans="9:9" x14ac:dyDescent="0.25">
      <c r="I357"/>
    </row>
    <row r="358" spans="9:9" x14ac:dyDescent="0.25">
      <c r="I358"/>
    </row>
    <row r="359" spans="9:9" x14ac:dyDescent="0.25">
      <c r="I359"/>
    </row>
    <row r="360" spans="9:9" x14ac:dyDescent="0.25">
      <c r="I360"/>
    </row>
    <row r="361" spans="9:9" x14ac:dyDescent="0.25">
      <c r="I361"/>
    </row>
    <row r="362" spans="9:9" x14ac:dyDescent="0.25">
      <c r="I362"/>
    </row>
    <row r="363" spans="9:9" x14ac:dyDescent="0.25">
      <c r="I363"/>
    </row>
    <row r="364" spans="9:9" x14ac:dyDescent="0.25">
      <c r="I364"/>
    </row>
    <row r="365" spans="9:9" x14ac:dyDescent="0.25">
      <c r="I365"/>
    </row>
    <row r="366" spans="9:9" x14ac:dyDescent="0.25">
      <c r="I366"/>
    </row>
    <row r="367" spans="9:9" x14ac:dyDescent="0.25">
      <c r="I367"/>
    </row>
    <row r="368" spans="9:9" x14ac:dyDescent="0.25">
      <c r="I368"/>
    </row>
    <row r="369" spans="9:9" x14ac:dyDescent="0.25">
      <c r="I369"/>
    </row>
    <row r="370" spans="9:9" x14ac:dyDescent="0.25">
      <c r="I370"/>
    </row>
    <row r="371" spans="9:9" x14ac:dyDescent="0.25">
      <c r="I371"/>
    </row>
    <row r="372" spans="9:9" x14ac:dyDescent="0.25">
      <c r="I372"/>
    </row>
    <row r="373" spans="9:9" x14ac:dyDescent="0.25">
      <c r="I373"/>
    </row>
    <row r="374" spans="9:9" x14ac:dyDescent="0.25">
      <c r="I374"/>
    </row>
    <row r="375" spans="9:9" x14ac:dyDescent="0.25">
      <c r="I375"/>
    </row>
    <row r="376" spans="9:9" x14ac:dyDescent="0.25">
      <c r="I376"/>
    </row>
    <row r="377" spans="9:9" x14ac:dyDescent="0.25">
      <c r="I377"/>
    </row>
    <row r="378" spans="9:9" x14ac:dyDescent="0.25">
      <c r="I378"/>
    </row>
    <row r="379" spans="9:9" x14ac:dyDescent="0.25">
      <c r="I379"/>
    </row>
    <row r="380" spans="9:9" x14ac:dyDescent="0.25">
      <c r="I380"/>
    </row>
    <row r="381" spans="9:9" x14ac:dyDescent="0.25">
      <c r="I381"/>
    </row>
    <row r="382" spans="9:9" x14ac:dyDescent="0.25">
      <c r="I382"/>
    </row>
    <row r="383" spans="9:9" x14ac:dyDescent="0.25">
      <c r="I383"/>
    </row>
    <row r="384" spans="9:9" x14ac:dyDescent="0.25">
      <c r="I384"/>
    </row>
    <row r="385" spans="9:9" x14ac:dyDescent="0.25">
      <c r="I385"/>
    </row>
    <row r="386" spans="9:9" x14ac:dyDescent="0.25">
      <c r="I386"/>
    </row>
    <row r="387" spans="9:9" x14ac:dyDescent="0.25">
      <c r="I387"/>
    </row>
    <row r="388" spans="9:9" x14ac:dyDescent="0.25">
      <c r="I388"/>
    </row>
    <row r="389" spans="9:9" x14ac:dyDescent="0.25">
      <c r="I389"/>
    </row>
    <row r="390" spans="9:9" x14ac:dyDescent="0.25">
      <c r="I390"/>
    </row>
    <row r="391" spans="9:9" x14ac:dyDescent="0.25">
      <c r="I391"/>
    </row>
    <row r="392" spans="9:9" x14ac:dyDescent="0.25">
      <c r="I392"/>
    </row>
    <row r="393" spans="9:9" x14ac:dyDescent="0.25">
      <c r="I393"/>
    </row>
    <row r="394" spans="9:9" x14ac:dyDescent="0.25">
      <c r="I394"/>
    </row>
    <row r="395" spans="9:9" x14ac:dyDescent="0.25">
      <c r="I395"/>
    </row>
    <row r="396" spans="9:9" x14ac:dyDescent="0.25">
      <c r="I396"/>
    </row>
    <row r="397" spans="9:9" x14ac:dyDescent="0.25">
      <c r="I397"/>
    </row>
    <row r="398" spans="9:9" x14ac:dyDescent="0.25">
      <c r="I398"/>
    </row>
    <row r="399" spans="9:9" x14ac:dyDescent="0.25">
      <c r="I399"/>
    </row>
    <row r="400" spans="9:9" x14ac:dyDescent="0.25">
      <c r="I400"/>
    </row>
    <row r="401" spans="9:9" x14ac:dyDescent="0.25">
      <c r="I401"/>
    </row>
    <row r="402" spans="9:9" x14ac:dyDescent="0.25">
      <c r="I402"/>
    </row>
    <row r="403" spans="9:9" x14ac:dyDescent="0.25">
      <c r="I403"/>
    </row>
    <row r="404" spans="9:9" x14ac:dyDescent="0.25">
      <c r="I404"/>
    </row>
    <row r="405" spans="9:9" x14ac:dyDescent="0.25">
      <c r="I405"/>
    </row>
    <row r="406" spans="9:9" x14ac:dyDescent="0.25">
      <c r="I406"/>
    </row>
    <row r="407" spans="9:9" x14ac:dyDescent="0.25">
      <c r="I407"/>
    </row>
    <row r="408" spans="9:9" x14ac:dyDescent="0.25">
      <c r="I408"/>
    </row>
    <row r="409" spans="9:9" x14ac:dyDescent="0.25">
      <c r="I409"/>
    </row>
    <row r="410" spans="9:9" x14ac:dyDescent="0.25">
      <c r="I410"/>
    </row>
    <row r="411" spans="9:9" x14ac:dyDescent="0.25">
      <c r="I411"/>
    </row>
    <row r="412" spans="9:9" x14ac:dyDescent="0.25">
      <c r="I412"/>
    </row>
    <row r="413" spans="9:9" x14ac:dyDescent="0.25">
      <c r="I413"/>
    </row>
    <row r="414" spans="9:9" x14ac:dyDescent="0.25">
      <c r="I414"/>
    </row>
    <row r="415" spans="9:9" x14ac:dyDescent="0.25">
      <c r="I415"/>
    </row>
    <row r="416" spans="9:9" x14ac:dyDescent="0.25">
      <c r="I416"/>
    </row>
    <row r="417" spans="9:9" x14ac:dyDescent="0.25">
      <c r="I417"/>
    </row>
    <row r="418" spans="9:9" x14ac:dyDescent="0.25">
      <c r="I418"/>
    </row>
    <row r="419" spans="9:9" x14ac:dyDescent="0.25">
      <c r="I419"/>
    </row>
    <row r="420" spans="9:9" x14ac:dyDescent="0.25">
      <c r="I420"/>
    </row>
    <row r="421" spans="9:9" x14ac:dyDescent="0.25">
      <c r="I421"/>
    </row>
    <row r="422" spans="9:9" x14ac:dyDescent="0.25">
      <c r="I422"/>
    </row>
    <row r="423" spans="9:9" x14ac:dyDescent="0.25">
      <c r="I423"/>
    </row>
    <row r="424" spans="9:9" x14ac:dyDescent="0.25">
      <c r="I424"/>
    </row>
    <row r="425" spans="9:9" x14ac:dyDescent="0.25">
      <c r="I425"/>
    </row>
    <row r="426" spans="9:9" x14ac:dyDescent="0.25">
      <c r="I426"/>
    </row>
    <row r="427" spans="9:9" x14ac:dyDescent="0.25">
      <c r="I427"/>
    </row>
    <row r="428" spans="9:9" x14ac:dyDescent="0.25">
      <c r="I428"/>
    </row>
    <row r="429" spans="9:9" x14ac:dyDescent="0.25">
      <c r="I429"/>
    </row>
    <row r="430" spans="9:9" x14ac:dyDescent="0.25">
      <c r="I430"/>
    </row>
    <row r="431" spans="9:9" x14ac:dyDescent="0.25">
      <c r="I431"/>
    </row>
    <row r="432" spans="9:9" x14ac:dyDescent="0.25">
      <c r="I432"/>
    </row>
    <row r="433" spans="9:9" x14ac:dyDescent="0.25">
      <c r="I433"/>
    </row>
    <row r="434" spans="9:9" x14ac:dyDescent="0.25">
      <c r="I434"/>
    </row>
    <row r="435" spans="9:9" x14ac:dyDescent="0.25">
      <c r="I435"/>
    </row>
    <row r="436" spans="9:9" x14ac:dyDescent="0.25">
      <c r="I436"/>
    </row>
    <row r="437" spans="9:9" x14ac:dyDescent="0.25">
      <c r="I437"/>
    </row>
    <row r="438" spans="9:9" x14ac:dyDescent="0.25">
      <c r="I438"/>
    </row>
    <row r="439" spans="9:9" x14ac:dyDescent="0.25">
      <c r="I439"/>
    </row>
    <row r="440" spans="9:9" x14ac:dyDescent="0.25">
      <c r="I440"/>
    </row>
    <row r="441" spans="9:9" x14ac:dyDescent="0.25">
      <c r="I441"/>
    </row>
    <row r="442" spans="9:9" x14ac:dyDescent="0.25">
      <c r="I442"/>
    </row>
    <row r="443" spans="9:9" x14ac:dyDescent="0.25">
      <c r="I443"/>
    </row>
    <row r="444" spans="9:9" x14ac:dyDescent="0.25">
      <c r="I444"/>
    </row>
    <row r="445" spans="9:9" x14ac:dyDescent="0.25">
      <c r="I445"/>
    </row>
    <row r="446" spans="9:9" x14ac:dyDescent="0.25">
      <c r="I446"/>
    </row>
    <row r="447" spans="9:9" x14ac:dyDescent="0.25">
      <c r="I447"/>
    </row>
    <row r="448" spans="9:9" x14ac:dyDescent="0.25">
      <c r="I448"/>
    </row>
    <row r="449" spans="9:9" x14ac:dyDescent="0.25">
      <c r="I449"/>
    </row>
    <row r="450" spans="9:9" x14ac:dyDescent="0.25">
      <c r="I450"/>
    </row>
    <row r="451" spans="9:9" x14ac:dyDescent="0.25">
      <c r="I451"/>
    </row>
    <row r="452" spans="9:9" x14ac:dyDescent="0.25">
      <c r="I452"/>
    </row>
    <row r="453" spans="9:9" x14ac:dyDescent="0.25">
      <c r="I453"/>
    </row>
    <row r="454" spans="9:9" x14ac:dyDescent="0.25">
      <c r="I454"/>
    </row>
    <row r="455" spans="9:9" x14ac:dyDescent="0.25">
      <c r="I455"/>
    </row>
    <row r="456" spans="9:9" x14ac:dyDescent="0.25">
      <c r="I456"/>
    </row>
    <row r="457" spans="9:9" x14ac:dyDescent="0.25">
      <c r="I457"/>
    </row>
    <row r="458" spans="9:9" x14ac:dyDescent="0.25">
      <c r="I458"/>
    </row>
    <row r="459" spans="9:9" x14ac:dyDescent="0.25">
      <c r="I459"/>
    </row>
    <row r="460" spans="9:9" x14ac:dyDescent="0.25">
      <c r="I460"/>
    </row>
    <row r="461" spans="9:9" x14ac:dyDescent="0.25">
      <c r="I461"/>
    </row>
    <row r="462" spans="9:9" x14ac:dyDescent="0.25">
      <c r="I462"/>
    </row>
    <row r="463" spans="9:9" x14ac:dyDescent="0.25">
      <c r="I463"/>
    </row>
    <row r="464" spans="9:9" x14ac:dyDescent="0.25">
      <c r="I464"/>
    </row>
    <row r="465" spans="9:9" x14ac:dyDescent="0.25">
      <c r="I465"/>
    </row>
    <row r="466" spans="9:9" x14ac:dyDescent="0.25">
      <c r="I466"/>
    </row>
    <row r="467" spans="9:9" x14ac:dyDescent="0.25">
      <c r="I467"/>
    </row>
    <row r="468" spans="9:9" x14ac:dyDescent="0.25">
      <c r="I468"/>
    </row>
    <row r="469" spans="9:9" x14ac:dyDescent="0.25">
      <c r="I469"/>
    </row>
    <row r="470" spans="9:9" x14ac:dyDescent="0.25">
      <c r="I470"/>
    </row>
    <row r="471" spans="9:9" x14ac:dyDescent="0.25">
      <c r="I471"/>
    </row>
    <row r="472" spans="9:9" x14ac:dyDescent="0.25">
      <c r="I472"/>
    </row>
    <row r="473" spans="9:9" x14ac:dyDescent="0.25">
      <c r="I473"/>
    </row>
    <row r="474" spans="9:9" x14ac:dyDescent="0.25">
      <c r="I474"/>
    </row>
    <row r="475" spans="9:9" x14ac:dyDescent="0.25">
      <c r="I475"/>
    </row>
    <row r="476" spans="9:9" x14ac:dyDescent="0.25">
      <c r="I476"/>
    </row>
    <row r="477" spans="9:9" x14ac:dyDescent="0.25">
      <c r="I477"/>
    </row>
    <row r="478" spans="9:9" x14ac:dyDescent="0.25">
      <c r="I478"/>
    </row>
    <row r="479" spans="9:9" x14ac:dyDescent="0.25">
      <c r="I479"/>
    </row>
    <row r="480" spans="9:9" x14ac:dyDescent="0.25">
      <c r="I480"/>
    </row>
    <row r="481" spans="9:9" x14ac:dyDescent="0.25">
      <c r="I481"/>
    </row>
    <row r="482" spans="9:9" x14ac:dyDescent="0.25">
      <c r="I482"/>
    </row>
    <row r="483" spans="9:9" x14ac:dyDescent="0.25">
      <c r="I483"/>
    </row>
    <row r="484" spans="9:9" x14ac:dyDescent="0.25">
      <c r="I484"/>
    </row>
    <row r="485" spans="9:9" x14ac:dyDescent="0.25">
      <c r="I485"/>
    </row>
    <row r="486" spans="9:9" x14ac:dyDescent="0.25">
      <c r="I486"/>
    </row>
  </sheetData>
  <sheetProtection algorithmName="SHA-512" hashValue="DaDVSWYG4muXTCZRCtqpfGNJqbG9qRsnPYxqNDRL/+khJng8aHQ/aAAYXq8/PZO1rK167xcHTLHXxchHfp0zLA==" saltValue="msA3/9P44JlGp8NQp0wkgA==" spinCount="100000" sheet="1" objects="1" scenarios="1"/>
  <mergeCells count="19">
    <mergeCell ref="K11:M11"/>
    <mergeCell ref="A1:O1"/>
    <mergeCell ref="E2:F2"/>
    <mergeCell ref="A3:B3"/>
    <mergeCell ref="C3:D3"/>
    <mergeCell ref="E3:F3"/>
    <mergeCell ref="K3:O3"/>
    <mergeCell ref="C5:D5"/>
    <mergeCell ref="A7:B7"/>
    <mergeCell ref="D7:E7"/>
    <mergeCell ref="B9:C9"/>
    <mergeCell ref="K10:M10"/>
    <mergeCell ref="A22:B22"/>
    <mergeCell ref="K12:M12"/>
    <mergeCell ref="A16:B16"/>
    <mergeCell ref="A17:B17"/>
    <mergeCell ref="A18:B18"/>
    <mergeCell ref="A19:B19"/>
    <mergeCell ref="A21:B21"/>
  </mergeCells>
  <conditionalFormatting sqref="E17">
    <cfRule type="expression" dxfId="0" priority="1">
      <formula>NON-COMMITTED</formula>
    </cfRule>
  </conditionalFormatting>
  <dataValidations count="3">
    <dataValidation type="list" allowBlank="1" showInputMessage="1" showErrorMessage="1" sqref="C17:N17">
      <formula1>$O$57:$O$58</formula1>
    </dataValidation>
    <dataValidation type="list" allowBlank="1" showInputMessage="1" showErrorMessage="1" sqref="K8">
      <formula1>$O$19:$O$20</formula1>
    </dataValidation>
    <dataValidation type="list" allowBlank="1" showInputMessage="1" showErrorMessage="1" sqref="N12 N14 K6:K7">
      <formula1>$O$19:$O$20</formula1>
    </dataValidation>
  </dataValidations>
  <pageMargins left="0.28999999999999998" right="0.39" top="0.34" bottom="0.17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76"/>
  <sheetViews>
    <sheetView workbookViewId="0">
      <selection activeCell="G63" sqref="G63"/>
    </sheetView>
  </sheetViews>
  <sheetFormatPr defaultRowHeight="15" x14ac:dyDescent="0.25"/>
  <cols>
    <col min="1" max="1" width="8" customWidth="1"/>
    <col min="2" max="2" width="8.85546875" customWidth="1"/>
    <col min="3" max="8" width="14.7109375" customWidth="1"/>
    <col min="9" max="9" width="14.7109375" style="63" customWidth="1"/>
    <col min="10" max="15" width="14.7109375" customWidth="1"/>
  </cols>
  <sheetData>
    <row r="1" spans="1:50" ht="23.25" x14ac:dyDescent="0.3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9.4" customHeight="1" x14ac:dyDescent="0.25">
      <c r="A2" s="2"/>
      <c r="B2" s="2"/>
      <c r="C2" s="2"/>
      <c r="D2" s="2"/>
      <c r="E2" s="124"/>
      <c r="F2" s="124"/>
      <c r="G2" s="3"/>
      <c r="H2" s="3"/>
      <c r="I2" s="28"/>
      <c r="J2" s="3"/>
      <c r="K2" s="3"/>
      <c r="L2" s="3"/>
      <c r="M2" s="3"/>
      <c r="N2" s="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8" x14ac:dyDescent="0.25">
      <c r="A3" s="125" t="s">
        <v>1</v>
      </c>
      <c r="B3" s="126"/>
      <c r="C3" s="136">
        <f>'DBE Status Spreadsheet'!C3:D3</f>
        <v>0</v>
      </c>
      <c r="D3" s="136"/>
      <c r="E3" s="128"/>
      <c r="F3" s="128"/>
      <c r="G3" s="137" t="s">
        <v>38</v>
      </c>
      <c r="H3" s="137"/>
      <c r="I3" s="137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x14ac:dyDescent="0.25">
      <c r="A4" s="3"/>
      <c r="B4" s="5"/>
      <c r="C4" s="5"/>
      <c r="D4" s="3"/>
      <c r="E4" s="3"/>
      <c r="F4" s="5"/>
      <c r="G4" s="3"/>
      <c r="H4" s="3"/>
      <c r="I4" s="28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x14ac:dyDescent="0.25">
      <c r="A5" s="3"/>
      <c r="B5" s="2"/>
      <c r="C5" s="2"/>
      <c r="D5" s="2"/>
      <c r="E5" s="33"/>
      <c r="F5" s="3"/>
      <c r="G5" s="3"/>
      <c r="H5" s="39"/>
      <c r="I5" s="28"/>
      <c r="J5" s="28"/>
      <c r="K5" s="28"/>
      <c r="L5" s="37"/>
      <c r="M5" s="38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x14ac:dyDescent="0.25">
      <c r="A6" s="3"/>
      <c r="B6" s="42"/>
      <c r="C6" s="18"/>
      <c r="D6" s="43"/>
      <c r="E6" s="33"/>
      <c r="F6" s="3"/>
      <c r="G6" s="26"/>
      <c r="H6" s="26"/>
      <c r="I6" s="26"/>
      <c r="J6" s="26"/>
      <c r="K6" s="3"/>
      <c r="L6" s="3"/>
      <c r="M6" s="28"/>
      <c r="N6" s="28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s="65" customFormat="1" ht="52.5" customHeight="1" x14ac:dyDescent="0.25">
      <c r="A7" s="118" t="s">
        <v>23</v>
      </c>
      <c r="B7" s="118"/>
      <c r="C7" s="84"/>
      <c r="D7" s="84"/>
      <c r="E7" s="84"/>
      <c r="F7" s="84"/>
      <c r="G7" s="84"/>
      <c r="H7" s="85"/>
      <c r="I7" s="85"/>
      <c r="J7" s="85"/>
      <c r="K7" s="85"/>
      <c r="L7" s="85"/>
      <c r="M7" s="85"/>
      <c r="N7" s="88" t="s">
        <v>43</v>
      </c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</row>
    <row r="8" spans="1:50" ht="29.25" customHeight="1" x14ac:dyDescent="0.25">
      <c r="A8" s="119" t="s">
        <v>41</v>
      </c>
      <c r="B8" s="119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11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s="77" customFormat="1" ht="24.75" customHeight="1" x14ac:dyDescent="0.25">
      <c r="A9" s="120" t="s">
        <v>42</v>
      </c>
      <c r="B9" s="120"/>
      <c r="C9" s="90"/>
      <c r="D9" s="90"/>
      <c r="E9" s="90"/>
      <c r="F9" s="91"/>
      <c r="G9" s="92"/>
      <c r="H9" s="93"/>
      <c r="I9" s="93"/>
      <c r="J9" s="93"/>
      <c r="K9" s="93"/>
      <c r="L9" s="93"/>
      <c r="M9" s="94"/>
      <c r="N9" s="74">
        <f>SUM(C9:M9)</f>
        <v>0</v>
      </c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6"/>
      <c r="AP9" s="76"/>
      <c r="AQ9" s="76"/>
      <c r="AR9" s="76"/>
      <c r="AS9" s="76"/>
      <c r="AT9" s="76"/>
      <c r="AU9" s="76"/>
      <c r="AV9" s="76"/>
      <c r="AW9" s="76"/>
      <c r="AX9" s="76"/>
    </row>
    <row r="10" spans="1:50" s="77" customFormat="1" ht="24.75" customHeight="1" x14ac:dyDescent="0.25">
      <c r="A10" s="120" t="s">
        <v>26</v>
      </c>
      <c r="B10" s="120"/>
      <c r="C10" s="80"/>
      <c r="D10" s="80"/>
      <c r="E10" s="80"/>
      <c r="F10" s="81"/>
      <c r="G10" s="80"/>
      <c r="H10" s="80"/>
      <c r="I10" s="82"/>
      <c r="J10" s="81"/>
      <c r="K10" s="81"/>
      <c r="L10" s="80"/>
      <c r="M10" s="81"/>
      <c r="N10" s="112" t="s">
        <v>20</v>
      </c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6"/>
      <c r="AP10" s="76"/>
      <c r="AQ10" s="76"/>
      <c r="AR10" s="76"/>
      <c r="AS10" s="76"/>
      <c r="AT10" s="76"/>
      <c r="AU10" s="76"/>
      <c r="AV10" s="76"/>
      <c r="AW10" s="76"/>
      <c r="AX10" s="76"/>
    </row>
    <row r="11" spans="1:50" ht="24.75" customHeight="1" x14ac:dyDescent="0.25">
      <c r="A11" s="138" t="s">
        <v>37</v>
      </c>
      <c r="B11" s="138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70">
        <f>SUM(C11:M11)</f>
        <v>0</v>
      </c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s="79" customFormat="1" ht="27.75" customHeight="1" x14ac:dyDescent="0.25">
      <c r="A12" s="114" t="s">
        <v>27</v>
      </c>
      <c r="B12" s="115"/>
      <c r="C12" s="99" t="str">
        <f t="shared" ref="C12:M12" si="0">IF(C7="","",IF(C11="","",IF(C8="COMMITTED",C45/C11,"N/A")))</f>
        <v/>
      </c>
      <c r="D12" s="99" t="str">
        <f t="shared" si="0"/>
        <v/>
      </c>
      <c r="E12" s="99" t="str">
        <f t="shared" si="0"/>
        <v/>
      </c>
      <c r="F12" s="99" t="str">
        <f t="shared" si="0"/>
        <v/>
      </c>
      <c r="G12" s="99" t="str">
        <f t="shared" si="0"/>
        <v/>
      </c>
      <c r="H12" s="99" t="str">
        <f t="shared" si="0"/>
        <v/>
      </c>
      <c r="I12" s="99" t="str">
        <f t="shared" si="0"/>
        <v/>
      </c>
      <c r="J12" s="99" t="str">
        <f t="shared" si="0"/>
        <v/>
      </c>
      <c r="K12" s="99" t="str">
        <f t="shared" si="0"/>
        <v/>
      </c>
      <c r="L12" s="99" t="str">
        <f t="shared" si="0"/>
        <v/>
      </c>
      <c r="M12" s="99" t="str">
        <f t="shared" si="0"/>
        <v/>
      </c>
      <c r="N12" s="100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</row>
    <row r="13" spans="1:50" x14ac:dyDescent="0.25">
      <c r="A13" s="106">
        <f>'DBE Status Spreadsheet'!A23</f>
        <v>2021</v>
      </c>
      <c r="B13" s="103" t="s">
        <v>28</v>
      </c>
      <c r="C13" s="45"/>
      <c r="D13" s="45"/>
      <c r="E13" s="45"/>
      <c r="F13" s="45"/>
      <c r="G13" s="45"/>
      <c r="H13" s="45"/>
      <c r="I13" s="46"/>
      <c r="J13" s="45"/>
      <c r="K13" s="45"/>
      <c r="L13" s="45"/>
      <c r="M13" s="45"/>
      <c r="N13" s="48">
        <f>SUM(C13:M13)</f>
        <v>0</v>
      </c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</row>
    <row r="14" spans="1:50" x14ac:dyDescent="0.25">
      <c r="A14" s="103"/>
      <c r="B14" s="103" t="s">
        <v>29</v>
      </c>
      <c r="C14" s="45"/>
      <c r="D14" s="45"/>
      <c r="E14" s="45"/>
      <c r="F14" s="45"/>
      <c r="G14" s="45"/>
      <c r="H14" s="45"/>
      <c r="I14" s="46"/>
      <c r="J14" s="45"/>
      <c r="K14" s="45"/>
      <c r="L14" s="45"/>
      <c r="M14" s="45"/>
      <c r="N14" s="48">
        <f t="shared" ref="N14:N44" si="1">SUM(C14:M14)</f>
        <v>0</v>
      </c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</row>
    <row r="15" spans="1:50" x14ac:dyDescent="0.25">
      <c r="A15" s="103"/>
      <c r="B15" s="103" t="s">
        <v>30</v>
      </c>
      <c r="C15" s="45"/>
      <c r="D15" s="45"/>
      <c r="E15" s="45"/>
      <c r="F15" s="45"/>
      <c r="G15" s="45"/>
      <c r="H15" s="45"/>
      <c r="I15" s="46"/>
      <c r="J15" s="45"/>
      <c r="K15" s="45"/>
      <c r="L15" s="45"/>
      <c r="M15" s="45"/>
      <c r="N15" s="48">
        <f t="shared" si="1"/>
        <v>0</v>
      </c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</row>
    <row r="16" spans="1:50" x14ac:dyDescent="0.25">
      <c r="A16" s="103"/>
      <c r="B16" s="103" t="s">
        <v>31</v>
      </c>
      <c r="C16" s="45"/>
      <c r="D16" s="45"/>
      <c r="E16" s="45"/>
      <c r="F16" s="45"/>
      <c r="G16" s="45"/>
      <c r="H16" s="45"/>
      <c r="I16" s="46"/>
      <c r="J16" s="45"/>
      <c r="K16" s="45"/>
      <c r="L16" s="45"/>
      <c r="M16" s="45"/>
      <c r="N16" s="48">
        <f t="shared" si="1"/>
        <v>0</v>
      </c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x14ac:dyDescent="0.25">
      <c r="A17" s="104">
        <f>A13+1</f>
        <v>2022</v>
      </c>
      <c r="B17" s="103" t="s">
        <v>28</v>
      </c>
      <c r="C17" s="45"/>
      <c r="D17" s="45"/>
      <c r="E17" s="45"/>
      <c r="F17" s="45"/>
      <c r="G17" s="45"/>
      <c r="H17" s="45"/>
      <c r="I17" s="46"/>
      <c r="J17" s="45"/>
      <c r="K17" s="45"/>
      <c r="L17" s="45"/>
      <c r="M17" s="45"/>
      <c r="N17" s="48">
        <f t="shared" si="1"/>
        <v>0</v>
      </c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x14ac:dyDescent="0.25">
      <c r="A18" s="107"/>
      <c r="B18" s="103" t="s">
        <v>29</v>
      </c>
      <c r="C18" s="45"/>
      <c r="D18" s="45"/>
      <c r="E18" s="45"/>
      <c r="F18" s="45"/>
      <c r="G18" s="45"/>
      <c r="H18" s="45"/>
      <c r="I18" s="46"/>
      <c r="J18" s="45"/>
      <c r="K18" s="45"/>
      <c r="L18" s="45"/>
      <c r="M18" s="45"/>
      <c r="N18" s="48">
        <f t="shared" si="1"/>
        <v>0</v>
      </c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5">
      <c r="A19" s="107"/>
      <c r="B19" s="103" t="s">
        <v>30</v>
      </c>
      <c r="C19" s="45"/>
      <c r="D19" s="45"/>
      <c r="E19" s="45"/>
      <c r="F19" s="45"/>
      <c r="G19" s="45"/>
      <c r="H19" s="45"/>
      <c r="I19" s="46"/>
      <c r="J19" s="45"/>
      <c r="K19" s="45"/>
      <c r="L19" s="45"/>
      <c r="M19" s="45"/>
      <c r="N19" s="48">
        <f t="shared" si="1"/>
        <v>0</v>
      </c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5">
      <c r="A20" s="107"/>
      <c r="B20" s="103" t="s">
        <v>31</v>
      </c>
      <c r="C20" s="45"/>
      <c r="D20" s="45"/>
      <c r="E20" s="45"/>
      <c r="F20" s="45"/>
      <c r="G20" s="45"/>
      <c r="H20" s="45"/>
      <c r="I20" s="46"/>
      <c r="J20" s="45"/>
      <c r="K20" s="45"/>
      <c r="L20" s="45"/>
      <c r="M20" s="45"/>
      <c r="N20" s="48">
        <f t="shared" si="1"/>
        <v>0</v>
      </c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x14ac:dyDescent="0.25">
      <c r="A21" s="108">
        <f>A17+1</f>
        <v>2023</v>
      </c>
      <c r="B21" s="103" t="s">
        <v>28</v>
      </c>
      <c r="C21" s="45"/>
      <c r="D21" s="45"/>
      <c r="E21" s="45"/>
      <c r="F21" s="45"/>
      <c r="G21" s="45"/>
      <c r="H21" s="45"/>
      <c r="I21" s="46"/>
      <c r="J21" s="45"/>
      <c r="K21" s="45"/>
      <c r="L21" s="45"/>
      <c r="M21" s="45"/>
      <c r="N21" s="48">
        <f t="shared" si="1"/>
        <v>0</v>
      </c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x14ac:dyDescent="0.25">
      <c r="A22" s="103"/>
      <c r="B22" s="103" t="s">
        <v>29</v>
      </c>
      <c r="C22" s="45"/>
      <c r="D22" s="45"/>
      <c r="E22" s="45"/>
      <c r="F22" s="45"/>
      <c r="G22" s="45"/>
      <c r="H22" s="45"/>
      <c r="I22" s="46"/>
      <c r="J22" s="45"/>
      <c r="K22" s="45"/>
      <c r="L22" s="45"/>
      <c r="M22" s="45"/>
      <c r="N22" s="48">
        <f t="shared" si="1"/>
        <v>0</v>
      </c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x14ac:dyDescent="0.25">
      <c r="A23" s="103"/>
      <c r="B23" s="103" t="s">
        <v>30</v>
      </c>
      <c r="C23" s="45"/>
      <c r="D23" s="45"/>
      <c r="E23" s="45"/>
      <c r="F23" s="45"/>
      <c r="G23" s="45"/>
      <c r="H23" s="45"/>
      <c r="I23" s="46"/>
      <c r="J23" s="45"/>
      <c r="K23" s="45"/>
      <c r="L23" s="45"/>
      <c r="M23" s="45"/>
      <c r="N23" s="48">
        <f t="shared" si="1"/>
        <v>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x14ac:dyDescent="0.25">
      <c r="A24" s="103"/>
      <c r="B24" s="103" t="s">
        <v>31</v>
      </c>
      <c r="C24" s="45"/>
      <c r="D24" s="45"/>
      <c r="E24" s="45"/>
      <c r="F24" s="45"/>
      <c r="G24" s="45"/>
      <c r="H24" s="45"/>
      <c r="I24" s="46"/>
      <c r="J24" s="45"/>
      <c r="K24" s="45"/>
      <c r="L24" s="45"/>
      <c r="M24" s="45"/>
      <c r="N24" s="48">
        <f t="shared" si="1"/>
        <v>0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x14ac:dyDescent="0.25">
      <c r="A25" s="104">
        <f t="shared" ref="A25" si="2">A21+1</f>
        <v>2024</v>
      </c>
      <c r="B25" s="103" t="s">
        <v>28</v>
      </c>
      <c r="C25" s="45"/>
      <c r="D25" s="45"/>
      <c r="E25" s="45"/>
      <c r="F25" s="45"/>
      <c r="G25" s="45"/>
      <c r="H25" s="45"/>
      <c r="I25" s="46"/>
      <c r="J25" s="45"/>
      <c r="K25" s="45"/>
      <c r="L25" s="45"/>
      <c r="M25" s="45"/>
      <c r="N25" s="48">
        <f t="shared" si="1"/>
        <v>0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x14ac:dyDescent="0.25">
      <c r="A26" s="103"/>
      <c r="B26" s="103" t="s">
        <v>29</v>
      </c>
      <c r="C26" s="45"/>
      <c r="D26" s="45"/>
      <c r="E26" s="45"/>
      <c r="F26" s="45"/>
      <c r="G26" s="45"/>
      <c r="H26" s="45"/>
      <c r="I26" s="46"/>
      <c r="J26" s="45"/>
      <c r="K26" s="45"/>
      <c r="L26" s="45"/>
      <c r="M26" s="45"/>
      <c r="N26" s="48">
        <f t="shared" si="1"/>
        <v>0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x14ac:dyDescent="0.25">
      <c r="A27" s="103"/>
      <c r="B27" s="103" t="s">
        <v>30</v>
      </c>
      <c r="C27" s="45"/>
      <c r="D27" s="45"/>
      <c r="E27" s="45"/>
      <c r="F27" s="45"/>
      <c r="G27" s="45"/>
      <c r="H27" s="45"/>
      <c r="I27" s="46"/>
      <c r="J27" s="45"/>
      <c r="K27" s="45"/>
      <c r="L27" s="45"/>
      <c r="M27" s="45"/>
      <c r="N27" s="48">
        <f t="shared" si="1"/>
        <v>0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x14ac:dyDescent="0.25">
      <c r="A28" s="103"/>
      <c r="B28" s="103" t="s">
        <v>31</v>
      </c>
      <c r="C28" s="45"/>
      <c r="D28" s="45"/>
      <c r="E28" s="45"/>
      <c r="F28" s="45"/>
      <c r="G28" s="45"/>
      <c r="H28" s="45"/>
      <c r="I28" s="46"/>
      <c r="J28" s="45"/>
      <c r="K28" s="45"/>
      <c r="L28" s="45"/>
      <c r="M28" s="45"/>
      <c r="N28" s="48">
        <f t="shared" si="1"/>
        <v>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x14ac:dyDescent="0.25">
      <c r="A29" s="104">
        <f t="shared" ref="A29" si="3">A25+1</f>
        <v>2025</v>
      </c>
      <c r="B29" s="103" t="s">
        <v>28</v>
      </c>
      <c r="C29" s="45"/>
      <c r="D29" s="45"/>
      <c r="E29" s="45"/>
      <c r="F29" s="45"/>
      <c r="G29" s="45"/>
      <c r="H29" s="45"/>
      <c r="I29" s="46"/>
      <c r="J29" s="45"/>
      <c r="K29" s="45"/>
      <c r="L29" s="45"/>
      <c r="M29" s="45"/>
      <c r="N29" s="48">
        <f t="shared" si="1"/>
        <v>0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x14ac:dyDescent="0.25">
      <c r="A30" s="103"/>
      <c r="B30" s="103" t="s">
        <v>29</v>
      </c>
      <c r="C30" s="45"/>
      <c r="D30" s="45"/>
      <c r="E30" s="45"/>
      <c r="F30" s="45"/>
      <c r="G30" s="45"/>
      <c r="H30" s="45"/>
      <c r="I30" s="46"/>
      <c r="J30" s="45"/>
      <c r="K30" s="45"/>
      <c r="L30" s="45"/>
      <c r="M30" s="45"/>
      <c r="N30" s="48">
        <f t="shared" si="1"/>
        <v>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25">
      <c r="A31" s="103"/>
      <c r="B31" s="103" t="s">
        <v>30</v>
      </c>
      <c r="C31" s="45"/>
      <c r="D31" s="45"/>
      <c r="E31" s="45"/>
      <c r="F31" s="45"/>
      <c r="G31" s="45"/>
      <c r="H31" s="45"/>
      <c r="I31" s="46"/>
      <c r="J31" s="45"/>
      <c r="K31" s="45"/>
      <c r="L31" s="45"/>
      <c r="M31" s="45"/>
      <c r="N31" s="48">
        <f t="shared" si="1"/>
        <v>0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5">
      <c r="A32" s="103"/>
      <c r="B32" s="103" t="s">
        <v>31</v>
      </c>
      <c r="C32" s="45"/>
      <c r="D32" s="45"/>
      <c r="E32" s="45"/>
      <c r="F32" s="45"/>
      <c r="G32" s="45"/>
      <c r="H32" s="45"/>
      <c r="I32" s="46"/>
      <c r="J32" s="45"/>
      <c r="K32" s="45"/>
      <c r="L32" s="45"/>
      <c r="M32" s="45"/>
      <c r="N32" s="48">
        <f t="shared" si="1"/>
        <v>0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x14ac:dyDescent="0.25">
      <c r="A33" s="104">
        <f t="shared" ref="A33" si="4">A29+1</f>
        <v>2026</v>
      </c>
      <c r="B33" s="103" t="s">
        <v>28</v>
      </c>
      <c r="C33" s="45"/>
      <c r="D33" s="45"/>
      <c r="E33" s="45"/>
      <c r="F33" s="45"/>
      <c r="G33" s="45"/>
      <c r="H33" s="45"/>
      <c r="I33" s="46"/>
      <c r="J33" s="45"/>
      <c r="K33" s="45"/>
      <c r="L33" s="45"/>
      <c r="M33" s="45"/>
      <c r="N33" s="48">
        <f t="shared" si="1"/>
        <v>0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x14ac:dyDescent="0.25">
      <c r="A34" s="103"/>
      <c r="B34" s="103" t="s">
        <v>29</v>
      </c>
      <c r="C34" s="45"/>
      <c r="D34" s="45"/>
      <c r="E34" s="45"/>
      <c r="F34" s="45"/>
      <c r="G34" s="45"/>
      <c r="H34" s="45"/>
      <c r="I34" s="46"/>
      <c r="J34" s="45"/>
      <c r="K34" s="45"/>
      <c r="L34" s="45"/>
      <c r="M34" s="45"/>
      <c r="N34" s="48">
        <f t="shared" si="1"/>
        <v>0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x14ac:dyDescent="0.25">
      <c r="A35" s="103"/>
      <c r="B35" s="103" t="s">
        <v>30</v>
      </c>
      <c r="C35" s="45"/>
      <c r="D35" s="45"/>
      <c r="E35" s="45"/>
      <c r="F35" s="45"/>
      <c r="G35" s="45"/>
      <c r="H35" s="45"/>
      <c r="I35" s="46"/>
      <c r="J35" s="45"/>
      <c r="K35" s="45"/>
      <c r="L35" s="45"/>
      <c r="M35" s="45"/>
      <c r="N35" s="48">
        <f t="shared" si="1"/>
        <v>0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x14ac:dyDescent="0.25">
      <c r="A36" s="103"/>
      <c r="B36" s="103" t="s">
        <v>31</v>
      </c>
      <c r="C36" s="45"/>
      <c r="D36" s="45"/>
      <c r="E36" s="45"/>
      <c r="F36" s="45"/>
      <c r="G36" s="45"/>
      <c r="H36" s="45"/>
      <c r="I36" s="46"/>
      <c r="J36" s="45"/>
      <c r="K36" s="45"/>
      <c r="L36" s="45"/>
      <c r="M36" s="45"/>
      <c r="N36" s="48">
        <f t="shared" si="1"/>
        <v>0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x14ac:dyDescent="0.25">
      <c r="A37" s="104">
        <f t="shared" ref="A37" si="5">A33+1</f>
        <v>2027</v>
      </c>
      <c r="B37" s="103" t="s">
        <v>28</v>
      </c>
      <c r="C37" s="45"/>
      <c r="D37" s="45"/>
      <c r="E37" s="45"/>
      <c r="F37" s="45"/>
      <c r="G37" s="45"/>
      <c r="H37" s="45"/>
      <c r="I37" s="46"/>
      <c r="J37" s="45"/>
      <c r="K37" s="45"/>
      <c r="L37" s="45"/>
      <c r="M37" s="45"/>
      <c r="N37" s="48">
        <f t="shared" si="1"/>
        <v>0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x14ac:dyDescent="0.25">
      <c r="A38" s="103"/>
      <c r="B38" s="103" t="s">
        <v>29</v>
      </c>
      <c r="C38" s="45"/>
      <c r="D38" s="45"/>
      <c r="E38" s="45"/>
      <c r="F38" s="45"/>
      <c r="G38" s="45"/>
      <c r="H38" s="45"/>
      <c r="I38" s="46"/>
      <c r="J38" s="45"/>
      <c r="K38" s="45"/>
      <c r="L38" s="45"/>
      <c r="M38" s="45"/>
      <c r="N38" s="48">
        <f t="shared" si="1"/>
        <v>0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x14ac:dyDescent="0.25">
      <c r="A39" s="103"/>
      <c r="B39" s="103" t="s">
        <v>30</v>
      </c>
      <c r="C39" s="45"/>
      <c r="D39" s="45"/>
      <c r="E39" s="45"/>
      <c r="F39" s="45"/>
      <c r="G39" s="45"/>
      <c r="H39" s="45"/>
      <c r="I39" s="46"/>
      <c r="J39" s="45"/>
      <c r="K39" s="45"/>
      <c r="L39" s="45"/>
      <c r="M39" s="45"/>
      <c r="N39" s="48">
        <f t="shared" si="1"/>
        <v>0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x14ac:dyDescent="0.25">
      <c r="A40" s="103"/>
      <c r="B40" s="103" t="s">
        <v>31</v>
      </c>
      <c r="C40" s="45"/>
      <c r="D40" s="45"/>
      <c r="E40" s="45"/>
      <c r="F40" s="45"/>
      <c r="G40" s="45"/>
      <c r="H40" s="45"/>
      <c r="I40" s="46"/>
      <c r="J40" s="45"/>
      <c r="K40" s="45"/>
      <c r="L40" s="45"/>
      <c r="M40" s="45"/>
      <c r="N40" s="48">
        <f t="shared" si="1"/>
        <v>0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x14ac:dyDescent="0.25">
      <c r="A41" s="104">
        <f t="shared" ref="A41" si="6">A37+1</f>
        <v>2028</v>
      </c>
      <c r="B41" s="103" t="s">
        <v>28</v>
      </c>
      <c r="C41" s="45"/>
      <c r="D41" s="45"/>
      <c r="E41" s="45"/>
      <c r="F41" s="45"/>
      <c r="G41" s="45"/>
      <c r="H41" s="45"/>
      <c r="I41" s="46"/>
      <c r="J41" s="45"/>
      <c r="K41" s="45"/>
      <c r="L41" s="45"/>
      <c r="M41" s="45"/>
      <c r="N41" s="48">
        <f t="shared" si="1"/>
        <v>0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x14ac:dyDescent="0.25">
      <c r="A42" s="103"/>
      <c r="B42" s="103" t="s">
        <v>29</v>
      </c>
      <c r="C42" s="45"/>
      <c r="D42" s="45"/>
      <c r="E42" s="45"/>
      <c r="F42" s="45"/>
      <c r="G42" s="45"/>
      <c r="H42" s="45"/>
      <c r="I42" s="46"/>
      <c r="J42" s="45"/>
      <c r="K42" s="45"/>
      <c r="L42" s="45"/>
      <c r="M42" s="45"/>
      <c r="N42" s="48">
        <f t="shared" si="1"/>
        <v>0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x14ac:dyDescent="0.25">
      <c r="A43" s="103"/>
      <c r="B43" s="103" t="s">
        <v>30</v>
      </c>
      <c r="C43" s="45"/>
      <c r="D43" s="45"/>
      <c r="E43" s="45"/>
      <c r="F43" s="45"/>
      <c r="G43" s="45"/>
      <c r="H43" s="45"/>
      <c r="I43" s="46"/>
      <c r="J43" s="45"/>
      <c r="K43" s="45"/>
      <c r="L43" s="45"/>
      <c r="M43" s="45"/>
      <c r="N43" s="48">
        <f t="shared" si="1"/>
        <v>0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x14ac:dyDescent="0.25">
      <c r="A44" s="103"/>
      <c r="B44" s="103" t="s">
        <v>31</v>
      </c>
      <c r="C44" s="45"/>
      <c r="D44" s="45"/>
      <c r="E44" s="45"/>
      <c r="F44" s="45"/>
      <c r="G44" s="45"/>
      <c r="H44" s="45"/>
      <c r="I44" s="46"/>
      <c r="J44" s="45"/>
      <c r="K44" s="45"/>
      <c r="L44" s="45"/>
      <c r="M44" s="45"/>
      <c r="N44" s="48">
        <f t="shared" si="1"/>
        <v>0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3.5" customHeight="1" x14ac:dyDescent="0.25">
      <c r="A45" s="54"/>
      <c r="B45" s="103" t="s">
        <v>32</v>
      </c>
      <c r="C45" s="48">
        <f t="shared" ref="C45:N45" si="7">SUM(C13:C44)</f>
        <v>0</v>
      </c>
      <c r="D45" s="48">
        <f t="shared" si="7"/>
        <v>0</v>
      </c>
      <c r="E45" s="48">
        <f t="shared" si="7"/>
        <v>0</v>
      </c>
      <c r="F45" s="48">
        <f t="shared" si="7"/>
        <v>0</v>
      </c>
      <c r="G45" s="48">
        <f t="shared" si="7"/>
        <v>0</v>
      </c>
      <c r="H45" s="48">
        <f t="shared" si="7"/>
        <v>0</v>
      </c>
      <c r="I45" s="48">
        <f t="shared" si="7"/>
        <v>0</v>
      </c>
      <c r="J45" s="48">
        <f t="shared" si="7"/>
        <v>0</v>
      </c>
      <c r="K45" s="48">
        <f t="shared" si="7"/>
        <v>0</v>
      </c>
      <c r="L45" s="48">
        <f t="shared" si="7"/>
        <v>0</v>
      </c>
      <c r="M45" s="48">
        <f t="shared" si="7"/>
        <v>0</v>
      </c>
      <c r="N45" s="48">
        <f t="shared" si="7"/>
        <v>0</v>
      </c>
    </row>
    <row r="46" spans="1:50" ht="12.75" customHeight="1" x14ac:dyDescent="0.25">
      <c r="A46" s="52"/>
      <c r="B46" s="53"/>
      <c r="C46" s="54"/>
      <c r="D46" s="54"/>
      <c r="E46" s="54"/>
      <c r="F46" s="54"/>
      <c r="G46" s="54"/>
      <c r="H46" s="52"/>
      <c r="I46" s="55"/>
      <c r="J46" s="53"/>
      <c r="K46" s="54"/>
      <c r="L46" s="54"/>
      <c r="M46" s="54"/>
    </row>
    <row r="47" spans="1:50" hidden="1" x14ac:dyDescent="0.25">
      <c r="A47" s="5"/>
      <c r="B47" s="5"/>
      <c r="C47" s="5" t="str">
        <f t="shared" ref="C47:M47" si="8">IF(C8="COMMITTED",C45,"")</f>
        <v/>
      </c>
      <c r="D47" s="5" t="str">
        <f t="shared" si="8"/>
        <v/>
      </c>
      <c r="E47" s="5" t="str">
        <f t="shared" si="8"/>
        <v/>
      </c>
      <c r="F47" s="5" t="str">
        <f t="shared" si="8"/>
        <v/>
      </c>
      <c r="G47" s="5" t="str">
        <f t="shared" si="8"/>
        <v/>
      </c>
      <c r="H47" s="5" t="str">
        <f t="shared" si="8"/>
        <v/>
      </c>
      <c r="I47" s="5" t="str">
        <f t="shared" si="8"/>
        <v/>
      </c>
      <c r="J47" s="5" t="str">
        <f t="shared" si="8"/>
        <v/>
      </c>
      <c r="K47" s="5" t="str">
        <f t="shared" si="8"/>
        <v/>
      </c>
      <c r="L47" s="5" t="str">
        <f t="shared" si="8"/>
        <v/>
      </c>
      <c r="M47" s="5" t="str">
        <f t="shared" si="8"/>
        <v/>
      </c>
      <c r="N47" s="5" t="s">
        <v>24</v>
      </c>
    </row>
    <row r="48" spans="1:50" hidden="1" x14ac:dyDescent="0.25">
      <c r="A48" s="5"/>
      <c r="B48" s="5"/>
      <c r="C48" s="5" t="str">
        <f t="shared" ref="C48:M48" si="9">IF(C8="NON-COMMITTED",C45,"")</f>
        <v/>
      </c>
      <c r="D48" s="5" t="str">
        <f t="shared" si="9"/>
        <v/>
      </c>
      <c r="E48" s="5" t="str">
        <f t="shared" si="9"/>
        <v/>
      </c>
      <c r="F48" s="5" t="str">
        <f t="shared" si="9"/>
        <v/>
      </c>
      <c r="G48" s="5" t="str">
        <f t="shared" si="9"/>
        <v/>
      </c>
      <c r="H48" s="5" t="str">
        <f t="shared" si="9"/>
        <v/>
      </c>
      <c r="I48" s="5" t="str">
        <f t="shared" si="9"/>
        <v/>
      </c>
      <c r="J48" s="5" t="str">
        <f t="shared" si="9"/>
        <v/>
      </c>
      <c r="K48" s="5" t="str">
        <f t="shared" si="9"/>
        <v/>
      </c>
      <c r="L48" s="5" t="str">
        <f t="shared" si="9"/>
        <v/>
      </c>
      <c r="M48" s="5" t="str">
        <f t="shared" si="9"/>
        <v/>
      </c>
      <c r="N48" s="5" t="s">
        <v>25</v>
      </c>
    </row>
    <row r="49" spans="1:14" ht="13.5" customHeight="1" x14ac:dyDescent="0.25">
      <c r="A49" s="3"/>
      <c r="B49" s="16" t="s">
        <v>39</v>
      </c>
      <c r="D49" s="3"/>
      <c r="E49" s="58">
        <f>SUM(C47:M47)</f>
        <v>0</v>
      </c>
      <c r="F49" s="3"/>
      <c r="G49" s="16" t="s">
        <v>40</v>
      </c>
      <c r="H49" s="3"/>
      <c r="I49" s="3"/>
      <c r="J49" s="58">
        <f>SUM(C48:M48)</f>
        <v>0</v>
      </c>
      <c r="K49" s="5"/>
      <c r="L49" s="5"/>
      <c r="M49" s="5"/>
      <c r="N49" s="5"/>
    </row>
    <row r="50" spans="1:14" ht="12.75" customHeight="1" x14ac:dyDescent="0.25">
      <c r="A50" s="3"/>
      <c r="B50" s="3"/>
      <c r="C50" s="60"/>
      <c r="D50" s="60"/>
      <c r="E50" s="60"/>
      <c r="F50" s="60"/>
      <c r="G50" s="60"/>
      <c r="H50" s="60"/>
      <c r="I50" s="60"/>
      <c r="J50" s="60"/>
      <c r="K50" s="60"/>
      <c r="L50" s="3"/>
      <c r="M50" s="3"/>
      <c r="N50" s="3"/>
    </row>
    <row r="51" spans="1:14" x14ac:dyDescent="0.25">
      <c r="A51" s="3"/>
      <c r="B51" s="3"/>
      <c r="C51" s="61" t="s">
        <v>36</v>
      </c>
      <c r="D51" s="61"/>
      <c r="E51" s="61"/>
      <c r="F51" s="61"/>
      <c r="G51" s="61"/>
      <c r="H51" s="61"/>
      <c r="I51" s="61"/>
      <c r="J51" s="113"/>
      <c r="K51" s="113"/>
      <c r="L51" s="3"/>
      <c r="M51" s="3"/>
      <c r="N51" s="3"/>
    </row>
    <row r="52" spans="1:14" x14ac:dyDescent="0.25">
      <c r="I52"/>
    </row>
    <row r="53" spans="1:14" x14ac:dyDescent="0.25">
      <c r="I53"/>
    </row>
    <row r="54" spans="1:14" x14ac:dyDescent="0.25">
      <c r="I54"/>
    </row>
    <row r="55" spans="1:14" x14ac:dyDescent="0.25">
      <c r="I55"/>
    </row>
    <row r="56" spans="1:14" x14ac:dyDescent="0.25">
      <c r="I56"/>
    </row>
    <row r="57" spans="1:14" x14ac:dyDescent="0.25">
      <c r="I57"/>
    </row>
    <row r="58" spans="1:14" x14ac:dyDescent="0.25">
      <c r="I58"/>
    </row>
    <row r="59" spans="1:14" x14ac:dyDescent="0.25">
      <c r="I59"/>
    </row>
    <row r="60" spans="1:14" x14ac:dyDescent="0.25">
      <c r="I60"/>
    </row>
    <row r="61" spans="1:14" x14ac:dyDescent="0.25">
      <c r="I61"/>
    </row>
    <row r="62" spans="1:14" x14ac:dyDescent="0.25">
      <c r="I62"/>
    </row>
    <row r="63" spans="1:14" x14ac:dyDescent="0.25">
      <c r="I63"/>
    </row>
    <row r="64" spans="1:14" x14ac:dyDescent="0.25">
      <c r="I64"/>
    </row>
    <row r="65" spans="9:9" x14ac:dyDescent="0.25">
      <c r="I65"/>
    </row>
    <row r="66" spans="9:9" x14ac:dyDescent="0.25">
      <c r="I66"/>
    </row>
    <row r="67" spans="9:9" x14ac:dyDescent="0.25">
      <c r="I67"/>
    </row>
    <row r="68" spans="9:9" x14ac:dyDescent="0.25">
      <c r="I68"/>
    </row>
    <row r="69" spans="9:9" x14ac:dyDescent="0.25">
      <c r="I69"/>
    </row>
    <row r="70" spans="9:9" x14ac:dyDescent="0.25">
      <c r="I70"/>
    </row>
    <row r="71" spans="9:9" x14ac:dyDescent="0.25">
      <c r="I71"/>
    </row>
    <row r="72" spans="9:9" x14ac:dyDescent="0.25">
      <c r="I72"/>
    </row>
    <row r="73" spans="9:9" x14ac:dyDescent="0.25">
      <c r="I73"/>
    </row>
    <row r="74" spans="9:9" x14ac:dyDescent="0.25">
      <c r="I74"/>
    </row>
    <row r="75" spans="9:9" x14ac:dyDescent="0.25">
      <c r="I75"/>
    </row>
    <row r="76" spans="9:9" x14ac:dyDescent="0.25">
      <c r="I76"/>
    </row>
    <row r="77" spans="9:9" x14ac:dyDescent="0.25">
      <c r="I77"/>
    </row>
    <row r="78" spans="9:9" x14ac:dyDescent="0.25">
      <c r="I78"/>
    </row>
    <row r="79" spans="9:9" x14ac:dyDescent="0.25">
      <c r="I79"/>
    </row>
    <row r="80" spans="9:9" x14ac:dyDescent="0.25">
      <c r="I80"/>
    </row>
    <row r="81" spans="9:9" x14ac:dyDescent="0.25">
      <c r="I81"/>
    </row>
    <row r="82" spans="9:9" x14ac:dyDescent="0.25">
      <c r="I82"/>
    </row>
    <row r="83" spans="9:9" x14ac:dyDescent="0.25">
      <c r="I83"/>
    </row>
    <row r="84" spans="9:9" x14ac:dyDescent="0.25">
      <c r="I84"/>
    </row>
    <row r="85" spans="9:9" x14ac:dyDescent="0.25">
      <c r="I85"/>
    </row>
    <row r="86" spans="9:9" x14ac:dyDescent="0.25">
      <c r="I86"/>
    </row>
    <row r="87" spans="9:9" x14ac:dyDescent="0.25">
      <c r="I87"/>
    </row>
    <row r="88" spans="9:9" x14ac:dyDescent="0.25">
      <c r="I88"/>
    </row>
    <row r="89" spans="9:9" x14ac:dyDescent="0.25">
      <c r="I89"/>
    </row>
    <row r="90" spans="9:9" x14ac:dyDescent="0.25">
      <c r="I90"/>
    </row>
    <row r="91" spans="9:9" x14ac:dyDescent="0.25">
      <c r="I91"/>
    </row>
    <row r="92" spans="9:9" x14ac:dyDescent="0.25">
      <c r="I92"/>
    </row>
    <row r="93" spans="9:9" x14ac:dyDescent="0.25">
      <c r="I93"/>
    </row>
    <row r="94" spans="9:9" x14ac:dyDescent="0.25">
      <c r="I94"/>
    </row>
    <row r="95" spans="9:9" x14ac:dyDescent="0.25">
      <c r="I95"/>
    </row>
    <row r="96" spans="9:9" x14ac:dyDescent="0.25">
      <c r="I96"/>
    </row>
    <row r="97" spans="9:9" x14ac:dyDescent="0.25">
      <c r="I97"/>
    </row>
    <row r="98" spans="9:9" x14ac:dyDescent="0.25">
      <c r="I98"/>
    </row>
    <row r="99" spans="9:9" x14ac:dyDescent="0.25">
      <c r="I99"/>
    </row>
    <row r="100" spans="9:9" x14ac:dyDescent="0.25">
      <c r="I100"/>
    </row>
    <row r="101" spans="9:9" x14ac:dyDescent="0.25">
      <c r="I101"/>
    </row>
    <row r="102" spans="9:9" x14ac:dyDescent="0.25">
      <c r="I102"/>
    </row>
    <row r="103" spans="9:9" x14ac:dyDescent="0.25">
      <c r="I103"/>
    </row>
    <row r="104" spans="9:9" x14ac:dyDescent="0.25">
      <c r="I104"/>
    </row>
    <row r="105" spans="9:9" x14ac:dyDescent="0.25">
      <c r="I105"/>
    </row>
    <row r="106" spans="9:9" x14ac:dyDescent="0.25">
      <c r="I106"/>
    </row>
    <row r="107" spans="9:9" x14ac:dyDescent="0.25">
      <c r="I107"/>
    </row>
    <row r="108" spans="9:9" x14ac:dyDescent="0.25">
      <c r="I108"/>
    </row>
    <row r="109" spans="9:9" x14ac:dyDescent="0.25">
      <c r="I109"/>
    </row>
    <row r="110" spans="9:9" x14ac:dyDescent="0.25">
      <c r="I110"/>
    </row>
    <row r="111" spans="9:9" x14ac:dyDescent="0.25">
      <c r="I111"/>
    </row>
    <row r="112" spans="9:9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47" spans="9:9" x14ac:dyDescent="0.25">
      <c r="I147"/>
    </row>
    <row r="148" spans="9:9" x14ac:dyDescent="0.25">
      <c r="I148"/>
    </row>
    <row r="149" spans="9:9" x14ac:dyDescent="0.25">
      <c r="I149"/>
    </row>
    <row r="150" spans="9:9" x14ac:dyDescent="0.25">
      <c r="I150"/>
    </row>
    <row r="151" spans="9:9" x14ac:dyDescent="0.25">
      <c r="I151"/>
    </row>
    <row r="152" spans="9:9" x14ac:dyDescent="0.25">
      <c r="I152"/>
    </row>
    <row r="153" spans="9:9" x14ac:dyDescent="0.25">
      <c r="I153"/>
    </row>
    <row r="154" spans="9:9" x14ac:dyDescent="0.25">
      <c r="I154"/>
    </row>
    <row r="155" spans="9:9" x14ac:dyDescent="0.25">
      <c r="I155"/>
    </row>
    <row r="156" spans="9:9" x14ac:dyDescent="0.25">
      <c r="I156"/>
    </row>
    <row r="157" spans="9:9" x14ac:dyDescent="0.25">
      <c r="I157"/>
    </row>
    <row r="158" spans="9:9" x14ac:dyDescent="0.25">
      <c r="I158"/>
    </row>
    <row r="159" spans="9:9" x14ac:dyDescent="0.25">
      <c r="I159"/>
    </row>
    <row r="160" spans="9:9" x14ac:dyDescent="0.25">
      <c r="I160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  <row r="173" spans="9:9" x14ac:dyDescent="0.25">
      <c r="I173"/>
    </row>
    <row r="174" spans="9:9" x14ac:dyDescent="0.25">
      <c r="I174"/>
    </row>
    <row r="175" spans="9:9" x14ac:dyDescent="0.25">
      <c r="I175"/>
    </row>
    <row r="176" spans="9:9" x14ac:dyDescent="0.25">
      <c r="I176"/>
    </row>
    <row r="177" spans="9:9" x14ac:dyDescent="0.25">
      <c r="I177"/>
    </row>
    <row r="178" spans="9:9" x14ac:dyDescent="0.25">
      <c r="I178"/>
    </row>
    <row r="179" spans="9:9" x14ac:dyDescent="0.25">
      <c r="I179"/>
    </row>
    <row r="180" spans="9:9" x14ac:dyDescent="0.25">
      <c r="I180"/>
    </row>
    <row r="181" spans="9:9" x14ac:dyDescent="0.25">
      <c r="I181"/>
    </row>
    <row r="182" spans="9:9" x14ac:dyDescent="0.25">
      <c r="I182"/>
    </row>
    <row r="183" spans="9:9" x14ac:dyDescent="0.25">
      <c r="I183"/>
    </row>
    <row r="184" spans="9:9" x14ac:dyDescent="0.25">
      <c r="I184"/>
    </row>
    <row r="185" spans="9:9" x14ac:dyDescent="0.25">
      <c r="I185"/>
    </row>
    <row r="186" spans="9:9" x14ac:dyDescent="0.25">
      <c r="I186"/>
    </row>
    <row r="187" spans="9:9" x14ac:dyDescent="0.25">
      <c r="I187"/>
    </row>
    <row r="188" spans="9:9" x14ac:dyDescent="0.25">
      <c r="I188"/>
    </row>
    <row r="189" spans="9:9" x14ac:dyDescent="0.25">
      <c r="I189"/>
    </row>
    <row r="190" spans="9:9" x14ac:dyDescent="0.25">
      <c r="I190"/>
    </row>
    <row r="191" spans="9:9" x14ac:dyDescent="0.25">
      <c r="I191"/>
    </row>
    <row r="192" spans="9:9" x14ac:dyDescent="0.25">
      <c r="I192"/>
    </row>
    <row r="193" spans="9:9" x14ac:dyDescent="0.25">
      <c r="I193"/>
    </row>
    <row r="194" spans="9:9" x14ac:dyDescent="0.25">
      <c r="I194"/>
    </row>
    <row r="195" spans="9:9" x14ac:dyDescent="0.25">
      <c r="I195"/>
    </row>
    <row r="196" spans="9:9" x14ac:dyDescent="0.25">
      <c r="I196"/>
    </row>
    <row r="197" spans="9:9" x14ac:dyDescent="0.25">
      <c r="I197"/>
    </row>
    <row r="198" spans="9:9" x14ac:dyDescent="0.25">
      <c r="I198"/>
    </row>
    <row r="199" spans="9:9" x14ac:dyDescent="0.25">
      <c r="I199"/>
    </row>
    <row r="200" spans="9:9" x14ac:dyDescent="0.25">
      <c r="I200"/>
    </row>
    <row r="201" spans="9:9" x14ac:dyDescent="0.25">
      <c r="I201"/>
    </row>
    <row r="202" spans="9:9" x14ac:dyDescent="0.25">
      <c r="I202"/>
    </row>
    <row r="203" spans="9:9" x14ac:dyDescent="0.25">
      <c r="I203"/>
    </row>
    <row r="204" spans="9:9" x14ac:dyDescent="0.25">
      <c r="I204"/>
    </row>
    <row r="205" spans="9:9" x14ac:dyDescent="0.25">
      <c r="I205"/>
    </row>
    <row r="206" spans="9:9" x14ac:dyDescent="0.25">
      <c r="I206"/>
    </row>
    <row r="207" spans="9:9" x14ac:dyDescent="0.25">
      <c r="I207"/>
    </row>
    <row r="208" spans="9:9" x14ac:dyDescent="0.25">
      <c r="I208"/>
    </row>
    <row r="209" spans="9:9" x14ac:dyDescent="0.25">
      <c r="I209"/>
    </row>
    <row r="210" spans="9:9" x14ac:dyDescent="0.25">
      <c r="I210"/>
    </row>
    <row r="211" spans="9:9" x14ac:dyDescent="0.25">
      <c r="I211"/>
    </row>
    <row r="212" spans="9:9" x14ac:dyDescent="0.25">
      <c r="I212"/>
    </row>
    <row r="213" spans="9:9" x14ac:dyDescent="0.25">
      <c r="I213"/>
    </row>
    <row r="214" spans="9:9" x14ac:dyDescent="0.25">
      <c r="I214"/>
    </row>
    <row r="215" spans="9:9" x14ac:dyDescent="0.25">
      <c r="I215"/>
    </row>
    <row r="216" spans="9:9" x14ac:dyDescent="0.25">
      <c r="I216"/>
    </row>
    <row r="217" spans="9:9" x14ac:dyDescent="0.25">
      <c r="I217"/>
    </row>
    <row r="218" spans="9:9" x14ac:dyDescent="0.25">
      <c r="I218"/>
    </row>
    <row r="219" spans="9:9" x14ac:dyDescent="0.25">
      <c r="I219"/>
    </row>
    <row r="220" spans="9:9" x14ac:dyDescent="0.25">
      <c r="I220"/>
    </row>
    <row r="221" spans="9:9" x14ac:dyDescent="0.25">
      <c r="I221"/>
    </row>
    <row r="222" spans="9:9" x14ac:dyDescent="0.25">
      <c r="I222"/>
    </row>
    <row r="223" spans="9:9" x14ac:dyDescent="0.25">
      <c r="I223"/>
    </row>
    <row r="224" spans="9:9" x14ac:dyDescent="0.25">
      <c r="I224"/>
    </row>
    <row r="225" spans="9:9" x14ac:dyDescent="0.25">
      <c r="I225"/>
    </row>
    <row r="226" spans="9:9" x14ac:dyDescent="0.25">
      <c r="I226"/>
    </row>
    <row r="227" spans="9:9" x14ac:dyDescent="0.25">
      <c r="I227"/>
    </row>
    <row r="228" spans="9:9" x14ac:dyDescent="0.25">
      <c r="I228"/>
    </row>
    <row r="229" spans="9:9" x14ac:dyDescent="0.25">
      <c r="I229"/>
    </row>
    <row r="230" spans="9:9" x14ac:dyDescent="0.25">
      <c r="I230"/>
    </row>
    <row r="231" spans="9:9" x14ac:dyDescent="0.25">
      <c r="I231"/>
    </row>
    <row r="232" spans="9:9" x14ac:dyDescent="0.25">
      <c r="I232"/>
    </row>
    <row r="233" spans="9:9" x14ac:dyDescent="0.25">
      <c r="I233"/>
    </row>
    <row r="234" spans="9:9" x14ac:dyDescent="0.25">
      <c r="I234"/>
    </row>
    <row r="235" spans="9:9" x14ac:dyDescent="0.25">
      <c r="I235"/>
    </row>
    <row r="236" spans="9:9" x14ac:dyDescent="0.25">
      <c r="I236"/>
    </row>
    <row r="237" spans="9:9" x14ac:dyDescent="0.25">
      <c r="I237"/>
    </row>
    <row r="238" spans="9:9" x14ac:dyDescent="0.25">
      <c r="I238"/>
    </row>
    <row r="239" spans="9:9" x14ac:dyDescent="0.25">
      <c r="I239"/>
    </row>
    <row r="240" spans="9:9" x14ac:dyDescent="0.25">
      <c r="I240"/>
    </row>
    <row r="241" spans="9:9" x14ac:dyDescent="0.25">
      <c r="I241"/>
    </row>
    <row r="242" spans="9:9" x14ac:dyDescent="0.25">
      <c r="I242"/>
    </row>
    <row r="243" spans="9:9" x14ac:dyDescent="0.25">
      <c r="I243"/>
    </row>
    <row r="244" spans="9:9" x14ac:dyDescent="0.25">
      <c r="I244"/>
    </row>
    <row r="245" spans="9:9" x14ac:dyDescent="0.25">
      <c r="I245"/>
    </row>
    <row r="246" spans="9:9" x14ac:dyDescent="0.25">
      <c r="I246"/>
    </row>
    <row r="247" spans="9:9" x14ac:dyDescent="0.25">
      <c r="I247"/>
    </row>
    <row r="248" spans="9:9" x14ac:dyDescent="0.25">
      <c r="I248"/>
    </row>
    <row r="249" spans="9:9" x14ac:dyDescent="0.25">
      <c r="I249"/>
    </row>
    <row r="250" spans="9:9" x14ac:dyDescent="0.25">
      <c r="I250"/>
    </row>
    <row r="251" spans="9:9" x14ac:dyDescent="0.25">
      <c r="I251"/>
    </row>
    <row r="252" spans="9:9" x14ac:dyDescent="0.25">
      <c r="I252"/>
    </row>
    <row r="253" spans="9:9" x14ac:dyDescent="0.25">
      <c r="I253"/>
    </row>
    <row r="254" spans="9:9" x14ac:dyDescent="0.25">
      <c r="I254"/>
    </row>
    <row r="255" spans="9:9" x14ac:dyDescent="0.25">
      <c r="I255"/>
    </row>
    <row r="256" spans="9:9" x14ac:dyDescent="0.25">
      <c r="I256"/>
    </row>
    <row r="257" spans="9:9" x14ac:dyDescent="0.25">
      <c r="I257"/>
    </row>
    <row r="258" spans="9:9" x14ac:dyDescent="0.25">
      <c r="I258"/>
    </row>
    <row r="259" spans="9:9" x14ac:dyDescent="0.25">
      <c r="I259"/>
    </row>
    <row r="260" spans="9:9" x14ac:dyDescent="0.25">
      <c r="I260"/>
    </row>
    <row r="261" spans="9:9" x14ac:dyDescent="0.25">
      <c r="I261"/>
    </row>
    <row r="262" spans="9:9" x14ac:dyDescent="0.25">
      <c r="I262"/>
    </row>
    <row r="263" spans="9:9" x14ac:dyDescent="0.25">
      <c r="I263"/>
    </row>
    <row r="264" spans="9:9" x14ac:dyDescent="0.25">
      <c r="I264"/>
    </row>
    <row r="265" spans="9:9" x14ac:dyDescent="0.25">
      <c r="I265"/>
    </row>
    <row r="266" spans="9:9" x14ac:dyDescent="0.25">
      <c r="I266"/>
    </row>
    <row r="267" spans="9:9" x14ac:dyDescent="0.25">
      <c r="I267"/>
    </row>
    <row r="268" spans="9:9" x14ac:dyDescent="0.25">
      <c r="I268"/>
    </row>
    <row r="269" spans="9:9" x14ac:dyDescent="0.25">
      <c r="I269"/>
    </row>
    <row r="270" spans="9:9" x14ac:dyDescent="0.25">
      <c r="I270"/>
    </row>
    <row r="271" spans="9:9" x14ac:dyDescent="0.25">
      <c r="I271"/>
    </row>
    <row r="272" spans="9:9" x14ac:dyDescent="0.25">
      <c r="I272"/>
    </row>
    <row r="273" spans="9:9" x14ac:dyDescent="0.25">
      <c r="I273"/>
    </row>
    <row r="274" spans="9:9" x14ac:dyDescent="0.25">
      <c r="I274"/>
    </row>
    <row r="275" spans="9:9" x14ac:dyDescent="0.25">
      <c r="I275"/>
    </row>
    <row r="276" spans="9:9" x14ac:dyDescent="0.25">
      <c r="I276"/>
    </row>
    <row r="277" spans="9:9" x14ac:dyDescent="0.25">
      <c r="I277"/>
    </row>
    <row r="278" spans="9:9" x14ac:dyDescent="0.25">
      <c r="I278"/>
    </row>
    <row r="279" spans="9:9" x14ac:dyDescent="0.25">
      <c r="I279"/>
    </row>
    <row r="280" spans="9:9" x14ac:dyDescent="0.25">
      <c r="I280"/>
    </row>
    <row r="281" spans="9:9" x14ac:dyDescent="0.25">
      <c r="I281"/>
    </row>
    <row r="282" spans="9:9" x14ac:dyDescent="0.25">
      <c r="I282"/>
    </row>
    <row r="283" spans="9:9" x14ac:dyDescent="0.25">
      <c r="I283"/>
    </row>
    <row r="284" spans="9:9" x14ac:dyDescent="0.25">
      <c r="I284"/>
    </row>
    <row r="285" spans="9:9" x14ac:dyDescent="0.25">
      <c r="I285"/>
    </row>
    <row r="286" spans="9:9" x14ac:dyDescent="0.25">
      <c r="I286"/>
    </row>
    <row r="287" spans="9:9" x14ac:dyDescent="0.25">
      <c r="I287"/>
    </row>
    <row r="288" spans="9:9" x14ac:dyDescent="0.25">
      <c r="I288"/>
    </row>
    <row r="289" spans="9:9" x14ac:dyDescent="0.25">
      <c r="I289"/>
    </row>
    <row r="290" spans="9:9" x14ac:dyDescent="0.25">
      <c r="I290"/>
    </row>
    <row r="291" spans="9:9" x14ac:dyDescent="0.25">
      <c r="I291"/>
    </row>
    <row r="292" spans="9:9" x14ac:dyDescent="0.25">
      <c r="I292"/>
    </row>
    <row r="293" spans="9:9" x14ac:dyDescent="0.25">
      <c r="I293"/>
    </row>
    <row r="294" spans="9:9" x14ac:dyDescent="0.25">
      <c r="I294"/>
    </row>
    <row r="295" spans="9:9" x14ac:dyDescent="0.25">
      <c r="I295"/>
    </row>
    <row r="296" spans="9:9" x14ac:dyDescent="0.25">
      <c r="I296"/>
    </row>
    <row r="297" spans="9:9" x14ac:dyDescent="0.25">
      <c r="I297"/>
    </row>
    <row r="298" spans="9:9" x14ac:dyDescent="0.25">
      <c r="I298"/>
    </row>
    <row r="299" spans="9:9" x14ac:dyDescent="0.25">
      <c r="I299"/>
    </row>
    <row r="300" spans="9:9" x14ac:dyDescent="0.25">
      <c r="I300"/>
    </row>
    <row r="301" spans="9:9" x14ac:dyDescent="0.25">
      <c r="I301"/>
    </row>
    <row r="302" spans="9:9" x14ac:dyDescent="0.25">
      <c r="I302"/>
    </row>
    <row r="303" spans="9:9" x14ac:dyDescent="0.25">
      <c r="I303"/>
    </row>
    <row r="304" spans="9:9" x14ac:dyDescent="0.25">
      <c r="I304"/>
    </row>
    <row r="305" spans="9:9" x14ac:dyDescent="0.25">
      <c r="I305"/>
    </row>
    <row r="306" spans="9:9" x14ac:dyDescent="0.25">
      <c r="I306"/>
    </row>
    <row r="307" spans="9:9" x14ac:dyDescent="0.25">
      <c r="I307"/>
    </row>
    <row r="308" spans="9:9" x14ac:dyDescent="0.25">
      <c r="I308"/>
    </row>
    <row r="309" spans="9:9" x14ac:dyDescent="0.25">
      <c r="I309"/>
    </row>
    <row r="310" spans="9:9" x14ac:dyDescent="0.25">
      <c r="I310"/>
    </row>
    <row r="311" spans="9:9" x14ac:dyDescent="0.25">
      <c r="I311"/>
    </row>
    <row r="312" spans="9:9" x14ac:dyDescent="0.25">
      <c r="I312"/>
    </row>
    <row r="313" spans="9:9" x14ac:dyDescent="0.25">
      <c r="I313"/>
    </row>
    <row r="314" spans="9:9" x14ac:dyDescent="0.25">
      <c r="I314"/>
    </row>
    <row r="315" spans="9:9" x14ac:dyDescent="0.25">
      <c r="I315"/>
    </row>
    <row r="316" spans="9:9" x14ac:dyDescent="0.25">
      <c r="I316"/>
    </row>
    <row r="317" spans="9:9" x14ac:dyDescent="0.25">
      <c r="I317"/>
    </row>
    <row r="318" spans="9:9" x14ac:dyDescent="0.25">
      <c r="I318"/>
    </row>
    <row r="319" spans="9:9" x14ac:dyDescent="0.25">
      <c r="I319"/>
    </row>
    <row r="320" spans="9:9" x14ac:dyDescent="0.25">
      <c r="I320"/>
    </row>
    <row r="321" spans="9:9" x14ac:dyDescent="0.25">
      <c r="I321"/>
    </row>
    <row r="322" spans="9:9" x14ac:dyDescent="0.25">
      <c r="I322"/>
    </row>
    <row r="323" spans="9:9" x14ac:dyDescent="0.25">
      <c r="I323"/>
    </row>
    <row r="324" spans="9:9" x14ac:dyDescent="0.25">
      <c r="I324"/>
    </row>
    <row r="325" spans="9:9" x14ac:dyDescent="0.25">
      <c r="I325"/>
    </row>
    <row r="326" spans="9:9" x14ac:dyDescent="0.25">
      <c r="I326"/>
    </row>
    <row r="327" spans="9:9" x14ac:dyDescent="0.25">
      <c r="I327"/>
    </row>
    <row r="328" spans="9:9" x14ac:dyDescent="0.25">
      <c r="I328"/>
    </row>
    <row r="329" spans="9:9" x14ac:dyDescent="0.25">
      <c r="I329"/>
    </row>
    <row r="330" spans="9:9" x14ac:dyDescent="0.25">
      <c r="I330"/>
    </row>
    <row r="331" spans="9:9" x14ac:dyDescent="0.25">
      <c r="I331"/>
    </row>
    <row r="332" spans="9:9" x14ac:dyDescent="0.25">
      <c r="I332"/>
    </row>
    <row r="333" spans="9:9" x14ac:dyDescent="0.25">
      <c r="I333"/>
    </row>
    <row r="334" spans="9:9" x14ac:dyDescent="0.25">
      <c r="I334"/>
    </row>
    <row r="335" spans="9:9" x14ac:dyDescent="0.25">
      <c r="I335"/>
    </row>
    <row r="336" spans="9:9" x14ac:dyDescent="0.25">
      <c r="I336"/>
    </row>
    <row r="337" spans="9:9" x14ac:dyDescent="0.25">
      <c r="I337"/>
    </row>
    <row r="338" spans="9:9" x14ac:dyDescent="0.25">
      <c r="I338"/>
    </row>
    <row r="339" spans="9:9" x14ac:dyDescent="0.25">
      <c r="I339"/>
    </row>
    <row r="340" spans="9:9" x14ac:dyDescent="0.25">
      <c r="I340"/>
    </row>
    <row r="341" spans="9:9" x14ac:dyDescent="0.25">
      <c r="I341"/>
    </row>
    <row r="342" spans="9:9" x14ac:dyDescent="0.25">
      <c r="I342"/>
    </row>
    <row r="343" spans="9:9" x14ac:dyDescent="0.25">
      <c r="I343"/>
    </row>
    <row r="344" spans="9:9" x14ac:dyDescent="0.25">
      <c r="I344"/>
    </row>
    <row r="345" spans="9:9" x14ac:dyDescent="0.25">
      <c r="I345"/>
    </row>
    <row r="346" spans="9:9" x14ac:dyDescent="0.25">
      <c r="I346"/>
    </row>
    <row r="347" spans="9:9" x14ac:dyDescent="0.25">
      <c r="I347"/>
    </row>
    <row r="348" spans="9:9" x14ac:dyDescent="0.25">
      <c r="I348"/>
    </row>
    <row r="349" spans="9:9" x14ac:dyDescent="0.25">
      <c r="I349"/>
    </row>
    <row r="350" spans="9:9" x14ac:dyDescent="0.25">
      <c r="I350"/>
    </row>
    <row r="351" spans="9:9" x14ac:dyDescent="0.25">
      <c r="I351"/>
    </row>
    <row r="352" spans="9:9" x14ac:dyDescent="0.25">
      <c r="I352"/>
    </row>
    <row r="353" spans="9:9" x14ac:dyDescent="0.25">
      <c r="I353"/>
    </row>
    <row r="354" spans="9:9" x14ac:dyDescent="0.25">
      <c r="I354"/>
    </row>
    <row r="355" spans="9:9" x14ac:dyDescent="0.25">
      <c r="I355"/>
    </row>
    <row r="356" spans="9:9" x14ac:dyDescent="0.25">
      <c r="I356"/>
    </row>
    <row r="357" spans="9:9" x14ac:dyDescent="0.25">
      <c r="I357"/>
    </row>
    <row r="358" spans="9:9" x14ac:dyDescent="0.25">
      <c r="I358"/>
    </row>
    <row r="359" spans="9:9" x14ac:dyDescent="0.25">
      <c r="I359"/>
    </row>
    <row r="360" spans="9:9" x14ac:dyDescent="0.25">
      <c r="I360"/>
    </row>
    <row r="361" spans="9:9" x14ac:dyDescent="0.25">
      <c r="I361"/>
    </row>
    <row r="362" spans="9:9" x14ac:dyDescent="0.25">
      <c r="I362"/>
    </row>
    <row r="363" spans="9:9" x14ac:dyDescent="0.25">
      <c r="I363"/>
    </row>
    <row r="364" spans="9:9" x14ac:dyDescent="0.25">
      <c r="I364"/>
    </row>
    <row r="365" spans="9:9" x14ac:dyDescent="0.25">
      <c r="I365"/>
    </row>
    <row r="366" spans="9:9" x14ac:dyDescent="0.25">
      <c r="I366"/>
    </row>
    <row r="367" spans="9:9" x14ac:dyDescent="0.25">
      <c r="I367"/>
    </row>
    <row r="368" spans="9:9" x14ac:dyDescent="0.25">
      <c r="I368"/>
    </row>
    <row r="369" spans="9:9" x14ac:dyDescent="0.25">
      <c r="I369"/>
    </row>
    <row r="370" spans="9:9" x14ac:dyDescent="0.25">
      <c r="I370"/>
    </row>
    <row r="371" spans="9:9" x14ac:dyDescent="0.25">
      <c r="I371"/>
    </row>
    <row r="372" spans="9:9" x14ac:dyDescent="0.25">
      <c r="I372"/>
    </row>
    <row r="373" spans="9:9" x14ac:dyDescent="0.25">
      <c r="I373"/>
    </row>
    <row r="374" spans="9:9" x14ac:dyDescent="0.25">
      <c r="I374"/>
    </row>
    <row r="375" spans="9:9" x14ac:dyDescent="0.25">
      <c r="I375"/>
    </row>
    <row r="376" spans="9:9" x14ac:dyDescent="0.25">
      <c r="I376"/>
    </row>
    <row r="377" spans="9:9" x14ac:dyDescent="0.25">
      <c r="I377"/>
    </row>
    <row r="378" spans="9:9" x14ac:dyDescent="0.25">
      <c r="I378"/>
    </row>
    <row r="379" spans="9:9" x14ac:dyDescent="0.25">
      <c r="I379"/>
    </row>
    <row r="380" spans="9:9" x14ac:dyDescent="0.25">
      <c r="I380"/>
    </row>
    <row r="381" spans="9:9" x14ac:dyDescent="0.25">
      <c r="I381"/>
    </row>
    <row r="382" spans="9:9" x14ac:dyDescent="0.25">
      <c r="I382"/>
    </row>
    <row r="383" spans="9:9" x14ac:dyDescent="0.25">
      <c r="I383"/>
    </row>
    <row r="384" spans="9:9" x14ac:dyDescent="0.25">
      <c r="I384"/>
    </row>
    <row r="385" spans="9:9" x14ac:dyDescent="0.25">
      <c r="I385"/>
    </row>
    <row r="386" spans="9:9" x14ac:dyDescent="0.25">
      <c r="I386"/>
    </row>
    <row r="387" spans="9:9" x14ac:dyDescent="0.25">
      <c r="I387"/>
    </row>
    <row r="388" spans="9:9" x14ac:dyDescent="0.25">
      <c r="I388"/>
    </row>
    <row r="389" spans="9:9" x14ac:dyDescent="0.25">
      <c r="I389"/>
    </row>
    <row r="390" spans="9:9" x14ac:dyDescent="0.25">
      <c r="I390"/>
    </row>
    <row r="391" spans="9:9" x14ac:dyDescent="0.25">
      <c r="I391"/>
    </row>
    <row r="392" spans="9:9" x14ac:dyDescent="0.25">
      <c r="I392"/>
    </row>
    <row r="393" spans="9:9" x14ac:dyDescent="0.25">
      <c r="I393"/>
    </row>
    <row r="394" spans="9:9" x14ac:dyDescent="0.25">
      <c r="I394"/>
    </row>
    <row r="395" spans="9:9" x14ac:dyDescent="0.25">
      <c r="I395"/>
    </row>
    <row r="396" spans="9:9" x14ac:dyDescent="0.25">
      <c r="I396"/>
    </row>
    <row r="397" spans="9:9" x14ac:dyDescent="0.25">
      <c r="I397"/>
    </row>
    <row r="398" spans="9:9" x14ac:dyDescent="0.25">
      <c r="I398"/>
    </row>
    <row r="399" spans="9:9" x14ac:dyDescent="0.25">
      <c r="I399"/>
    </row>
    <row r="400" spans="9:9" x14ac:dyDescent="0.25">
      <c r="I400"/>
    </row>
    <row r="401" spans="9:9" x14ac:dyDescent="0.25">
      <c r="I401"/>
    </row>
    <row r="402" spans="9:9" x14ac:dyDescent="0.25">
      <c r="I402"/>
    </row>
    <row r="403" spans="9:9" x14ac:dyDescent="0.25">
      <c r="I403"/>
    </row>
    <row r="404" spans="9:9" x14ac:dyDescent="0.25">
      <c r="I404"/>
    </row>
    <row r="405" spans="9:9" x14ac:dyDescent="0.25">
      <c r="I405"/>
    </row>
    <row r="406" spans="9:9" x14ac:dyDescent="0.25">
      <c r="I406"/>
    </row>
    <row r="407" spans="9:9" x14ac:dyDescent="0.25">
      <c r="I407"/>
    </row>
    <row r="408" spans="9:9" x14ac:dyDescent="0.25">
      <c r="I408"/>
    </row>
    <row r="409" spans="9:9" x14ac:dyDescent="0.25">
      <c r="I409"/>
    </row>
    <row r="410" spans="9:9" x14ac:dyDescent="0.25">
      <c r="I410"/>
    </row>
    <row r="411" spans="9:9" x14ac:dyDescent="0.25">
      <c r="I411"/>
    </row>
    <row r="412" spans="9:9" x14ac:dyDescent="0.25">
      <c r="I412"/>
    </row>
    <row r="413" spans="9:9" x14ac:dyDescent="0.25">
      <c r="I413"/>
    </row>
    <row r="414" spans="9:9" x14ac:dyDescent="0.25">
      <c r="I414"/>
    </row>
    <row r="415" spans="9:9" x14ac:dyDescent="0.25">
      <c r="I415"/>
    </row>
    <row r="416" spans="9:9" x14ac:dyDescent="0.25">
      <c r="I416"/>
    </row>
    <row r="417" spans="9:9" x14ac:dyDescent="0.25">
      <c r="I417"/>
    </row>
    <row r="418" spans="9:9" x14ac:dyDescent="0.25">
      <c r="I418"/>
    </row>
    <row r="419" spans="9:9" x14ac:dyDescent="0.25">
      <c r="I419"/>
    </row>
    <row r="420" spans="9:9" x14ac:dyDescent="0.25">
      <c r="I420"/>
    </row>
    <row r="421" spans="9:9" x14ac:dyDescent="0.25">
      <c r="I421"/>
    </row>
    <row r="422" spans="9:9" x14ac:dyDescent="0.25">
      <c r="I422"/>
    </row>
    <row r="423" spans="9:9" x14ac:dyDescent="0.25">
      <c r="I423"/>
    </row>
    <row r="424" spans="9:9" x14ac:dyDescent="0.25">
      <c r="I424"/>
    </row>
    <row r="425" spans="9:9" x14ac:dyDescent="0.25">
      <c r="I425"/>
    </row>
    <row r="426" spans="9:9" x14ac:dyDescent="0.25">
      <c r="I426"/>
    </row>
    <row r="427" spans="9:9" x14ac:dyDescent="0.25">
      <c r="I427"/>
    </row>
    <row r="428" spans="9:9" x14ac:dyDescent="0.25">
      <c r="I428"/>
    </row>
    <row r="429" spans="9:9" x14ac:dyDescent="0.25">
      <c r="I429"/>
    </row>
    <row r="430" spans="9:9" x14ac:dyDescent="0.25">
      <c r="I430"/>
    </row>
    <row r="431" spans="9:9" x14ac:dyDescent="0.25">
      <c r="I431"/>
    </row>
    <row r="432" spans="9:9" x14ac:dyDescent="0.25">
      <c r="I432"/>
    </row>
    <row r="433" spans="9:9" x14ac:dyDescent="0.25">
      <c r="I433"/>
    </row>
    <row r="434" spans="9:9" x14ac:dyDescent="0.25">
      <c r="I434"/>
    </row>
    <row r="435" spans="9:9" x14ac:dyDescent="0.25">
      <c r="I435"/>
    </row>
    <row r="436" spans="9:9" x14ac:dyDescent="0.25">
      <c r="I436"/>
    </row>
    <row r="437" spans="9:9" x14ac:dyDescent="0.25">
      <c r="I437"/>
    </row>
    <row r="438" spans="9:9" x14ac:dyDescent="0.25">
      <c r="I438"/>
    </row>
    <row r="439" spans="9:9" x14ac:dyDescent="0.25">
      <c r="I439"/>
    </row>
    <row r="440" spans="9:9" x14ac:dyDescent="0.25">
      <c r="I440"/>
    </row>
    <row r="441" spans="9:9" x14ac:dyDescent="0.25">
      <c r="I441"/>
    </row>
    <row r="442" spans="9:9" x14ac:dyDescent="0.25">
      <c r="I442"/>
    </row>
    <row r="443" spans="9:9" x14ac:dyDescent="0.25">
      <c r="I443"/>
    </row>
    <row r="444" spans="9:9" x14ac:dyDescent="0.25">
      <c r="I444"/>
    </row>
    <row r="445" spans="9:9" x14ac:dyDescent="0.25">
      <c r="I445"/>
    </row>
    <row r="446" spans="9:9" x14ac:dyDescent="0.25">
      <c r="I446"/>
    </row>
    <row r="447" spans="9:9" x14ac:dyDescent="0.25">
      <c r="I447"/>
    </row>
    <row r="448" spans="9:9" x14ac:dyDescent="0.25">
      <c r="I448"/>
    </row>
    <row r="449" spans="9:9" x14ac:dyDescent="0.25">
      <c r="I449"/>
    </row>
    <row r="450" spans="9:9" x14ac:dyDescent="0.25">
      <c r="I450"/>
    </row>
    <row r="451" spans="9:9" x14ac:dyDescent="0.25">
      <c r="I451"/>
    </row>
    <row r="452" spans="9:9" x14ac:dyDescent="0.25">
      <c r="I452"/>
    </row>
    <row r="453" spans="9:9" x14ac:dyDescent="0.25">
      <c r="I453"/>
    </row>
    <row r="454" spans="9:9" x14ac:dyDescent="0.25">
      <c r="I454"/>
    </row>
    <row r="455" spans="9:9" x14ac:dyDescent="0.25">
      <c r="I455"/>
    </row>
    <row r="456" spans="9:9" x14ac:dyDescent="0.25">
      <c r="I456"/>
    </row>
    <row r="457" spans="9:9" x14ac:dyDescent="0.25">
      <c r="I457"/>
    </row>
    <row r="458" spans="9:9" x14ac:dyDescent="0.25">
      <c r="I458"/>
    </row>
    <row r="459" spans="9:9" x14ac:dyDescent="0.25">
      <c r="I459"/>
    </row>
    <row r="460" spans="9:9" x14ac:dyDescent="0.25">
      <c r="I460"/>
    </row>
    <row r="461" spans="9:9" x14ac:dyDescent="0.25">
      <c r="I461"/>
    </row>
    <row r="462" spans="9:9" x14ac:dyDescent="0.25">
      <c r="I462"/>
    </row>
    <row r="463" spans="9:9" x14ac:dyDescent="0.25">
      <c r="I463"/>
    </row>
    <row r="464" spans="9:9" x14ac:dyDescent="0.25">
      <c r="I464"/>
    </row>
    <row r="465" spans="9:9" x14ac:dyDescent="0.25">
      <c r="I465"/>
    </row>
    <row r="466" spans="9:9" x14ac:dyDescent="0.25">
      <c r="I466"/>
    </row>
    <row r="467" spans="9:9" x14ac:dyDescent="0.25">
      <c r="I467"/>
    </row>
    <row r="468" spans="9:9" x14ac:dyDescent="0.25">
      <c r="I468"/>
    </row>
    <row r="469" spans="9:9" x14ac:dyDescent="0.25">
      <c r="I469"/>
    </row>
    <row r="470" spans="9:9" x14ac:dyDescent="0.25">
      <c r="I470"/>
    </row>
    <row r="471" spans="9:9" x14ac:dyDescent="0.25">
      <c r="I471"/>
    </row>
    <row r="472" spans="9:9" x14ac:dyDescent="0.25">
      <c r="I472"/>
    </row>
    <row r="473" spans="9:9" x14ac:dyDescent="0.25">
      <c r="I473"/>
    </row>
    <row r="474" spans="9:9" x14ac:dyDescent="0.25">
      <c r="I474"/>
    </row>
    <row r="475" spans="9:9" x14ac:dyDescent="0.25">
      <c r="I475"/>
    </row>
    <row r="476" spans="9:9" x14ac:dyDescent="0.25">
      <c r="I476"/>
    </row>
  </sheetData>
  <sheetProtection algorithmName="SHA-512" hashValue="sTFryDYm8ZCMeq7guYpjjfn68wBdcgvuDq3vqddCgwzcgjEzuEQmgmQPUfKIUdlnrPol1W491wvVFto89UfwJg==" saltValue="vSMBO44a0aihohg8Q0K9YA==" spinCount="100000" sheet="1" objects="1" scenarios="1"/>
  <mergeCells count="12">
    <mergeCell ref="A12:B12"/>
    <mergeCell ref="A1:N1"/>
    <mergeCell ref="E2:F2"/>
    <mergeCell ref="A3:B3"/>
    <mergeCell ref="C3:D3"/>
    <mergeCell ref="E3:F3"/>
    <mergeCell ref="G3:I3"/>
    <mergeCell ref="A7:B7"/>
    <mergeCell ref="A8:B8"/>
    <mergeCell ref="A9:B9"/>
    <mergeCell ref="A10:B10"/>
    <mergeCell ref="A11:B11"/>
  </mergeCells>
  <dataValidations count="1">
    <dataValidation type="list" allowBlank="1" showInputMessage="1" showErrorMessage="1" sqref="C8:M8">
      <formula1>$N$47:$N$48</formula1>
    </dataValidation>
  </dataValidations>
  <pageMargins left="0.7" right="0.7" top="0.75" bottom="0.75" header="0.3" footer="0.3"/>
  <pageSetup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68D95F-6346-406B-BC13-F3D7D3790394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D80C5B-8DA6-4DA9-B3F9-D1D11E0977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497706-E5EC-4FBB-8034-6C46225231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DBE Status Spreadsheet</vt:lpstr>
      <vt:lpstr>Continue Page Two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Wingard, Delicia G.</dc:creator>
  <cp:lastModifiedBy>Stowe, Kimberly</cp:lastModifiedBy>
  <cp:lastPrinted>2021-06-16T14:32:17Z</cp:lastPrinted>
  <dcterms:created xsi:type="dcterms:W3CDTF">2015-09-28T13:33:29Z</dcterms:created>
  <dcterms:modified xsi:type="dcterms:W3CDTF">2021-06-16T17:47:16Z</dcterms:modified>
</cp:coreProperties>
</file>